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0245" windowHeight="8175"/>
  </bookViews>
  <sheets>
    <sheet name="LOC. Y GR. EDAD VARONES" sheetId="5" r:id="rId1"/>
    <sheet name="10 MAS FREC. GR. EDAD VARONES" sheetId="7" r:id="rId2"/>
    <sheet name="10 MAS FREC. CANTON VARONES" sheetId="9" r:id="rId3"/>
    <sheet name="LOC. Y GR. EDAD MUJERES" sheetId="6" r:id="rId4"/>
    <sheet name="10 MAS FREC. GR. EDAD MUJERES" sheetId="8" r:id="rId5"/>
    <sheet name="10 MAS FREC. CANTON MUJERES" sheetId="10" r:id="rId6"/>
    <sheet name="Hoja2" sheetId="2" r:id="rId7"/>
    <sheet name="Hoja3" sheetId="3" r:id="rId8"/>
  </sheets>
  <calcPr calcId="145621"/>
</workbook>
</file>

<file path=xl/calcChain.xml><?xml version="1.0" encoding="utf-8"?>
<calcChain xmlns="http://schemas.openxmlformats.org/spreadsheetml/2006/main">
  <c r="G54" i="10" l="1"/>
  <c r="I54" i="10"/>
  <c r="K54" i="10"/>
  <c r="M54" i="10"/>
  <c r="I13" i="9"/>
  <c r="K13" i="9"/>
  <c r="M13" i="9"/>
  <c r="O13" i="9"/>
  <c r="Q13" i="9"/>
  <c r="S13" i="9"/>
  <c r="U13" i="9"/>
  <c r="W13" i="9"/>
  <c r="Y13" i="9"/>
  <c r="C19" i="8" l="1"/>
  <c r="AJ19" i="8" l="1"/>
  <c r="AH19" i="8"/>
  <c r="AF19" i="8"/>
  <c r="AD19" i="8"/>
  <c r="AB19" i="8"/>
  <c r="Z19" i="8"/>
  <c r="X19" i="8"/>
  <c r="V19" i="8"/>
  <c r="T19" i="8"/>
  <c r="R19" i="8"/>
  <c r="P19" i="8"/>
  <c r="N19" i="8"/>
  <c r="L19" i="8"/>
  <c r="J19" i="8"/>
  <c r="H19" i="8"/>
  <c r="F19" i="8"/>
  <c r="D19" i="8"/>
  <c r="AJ18" i="8"/>
  <c r="AH18" i="8"/>
  <c r="AF18" i="8"/>
  <c r="AD18" i="8"/>
  <c r="AB18" i="8"/>
  <c r="Z18" i="8"/>
  <c r="X18" i="8"/>
  <c r="V18" i="8"/>
  <c r="T18" i="8"/>
  <c r="R18" i="8"/>
  <c r="P18" i="8"/>
  <c r="N18" i="8"/>
  <c r="L18" i="8"/>
  <c r="J18" i="8"/>
  <c r="H18" i="8"/>
  <c r="F18" i="8"/>
  <c r="C18" i="8"/>
  <c r="D18" i="8" s="1"/>
  <c r="AJ17" i="8"/>
  <c r="AH17" i="8"/>
  <c r="AF17" i="8"/>
  <c r="AD17" i="8"/>
  <c r="AB17" i="8"/>
  <c r="Z17" i="8"/>
  <c r="X17" i="8"/>
  <c r="V17" i="8"/>
  <c r="T17" i="8"/>
  <c r="R17" i="8"/>
  <c r="P17" i="8"/>
  <c r="N17" i="8"/>
  <c r="L17" i="8"/>
  <c r="J17" i="8"/>
  <c r="H17" i="8"/>
  <c r="F17" i="8"/>
  <c r="C17" i="8"/>
  <c r="D17" i="8" s="1"/>
  <c r="AJ16" i="8"/>
  <c r="AH16" i="8"/>
  <c r="AF16" i="8"/>
  <c r="AD16" i="8"/>
  <c r="AB16" i="8"/>
  <c r="Z16" i="8"/>
  <c r="X16" i="8"/>
  <c r="V16" i="8"/>
  <c r="T16" i="8"/>
  <c r="R16" i="8"/>
  <c r="P16" i="8"/>
  <c r="N16" i="8"/>
  <c r="L16" i="8"/>
  <c r="J16" i="8"/>
  <c r="H16" i="8"/>
  <c r="F16" i="8"/>
  <c r="C16" i="8"/>
  <c r="D16" i="8" s="1"/>
  <c r="AJ15" i="8"/>
  <c r="AH15" i="8"/>
  <c r="AF15" i="8"/>
  <c r="AD15" i="8"/>
  <c r="AB15" i="8"/>
  <c r="Z15" i="8"/>
  <c r="X15" i="8"/>
  <c r="V15" i="8"/>
  <c r="T15" i="8"/>
  <c r="R15" i="8"/>
  <c r="P15" i="8"/>
  <c r="N15" i="8"/>
  <c r="L15" i="8"/>
  <c r="J15" i="8"/>
  <c r="H15" i="8"/>
  <c r="F15" i="8"/>
  <c r="C15" i="8"/>
  <c r="D15" i="8" s="1"/>
  <c r="AJ14" i="8"/>
  <c r="AH14" i="8"/>
  <c r="AF14" i="8"/>
  <c r="AD14" i="8"/>
  <c r="AB14" i="8"/>
  <c r="Z14" i="8"/>
  <c r="X14" i="8"/>
  <c r="V14" i="8"/>
  <c r="T14" i="8"/>
  <c r="R14" i="8"/>
  <c r="P14" i="8"/>
  <c r="N14" i="8"/>
  <c r="L14" i="8"/>
  <c r="J14" i="8"/>
  <c r="H14" i="8"/>
  <c r="F14" i="8"/>
  <c r="C14" i="8"/>
  <c r="D14" i="8" s="1"/>
  <c r="AJ13" i="8"/>
  <c r="AH13" i="8"/>
  <c r="AF13" i="8"/>
  <c r="AD13" i="8"/>
  <c r="AB13" i="8"/>
  <c r="Z13" i="8"/>
  <c r="X13" i="8"/>
  <c r="V13" i="8"/>
  <c r="T13" i="8"/>
  <c r="R13" i="8"/>
  <c r="P13" i="8"/>
  <c r="N13" i="8"/>
  <c r="L13" i="8"/>
  <c r="J13" i="8"/>
  <c r="H13" i="8"/>
  <c r="F13" i="8"/>
  <c r="C13" i="8"/>
  <c r="D13" i="8" s="1"/>
  <c r="AJ12" i="8"/>
  <c r="AH12" i="8"/>
  <c r="AF12" i="8"/>
  <c r="AD12" i="8"/>
  <c r="AB12" i="8"/>
  <c r="Z12" i="8"/>
  <c r="X12" i="8"/>
  <c r="V12" i="8"/>
  <c r="T12" i="8"/>
  <c r="R12" i="8"/>
  <c r="P12" i="8"/>
  <c r="N12" i="8"/>
  <c r="L12" i="8"/>
  <c r="J12" i="8"/>
  <c r="H12" i="8"/>
  <c r="F12" i="8"/>
  <c r="C12" i="8"/>
  <c r="D12" i="8" s="1"/>
  <c r="AJ11" i="8"/>
  <c r="AH11" i="8"/>
  <c r="AF11" i="8"/>
  <c r="AD11" i="8"/>
  <c r="AB11" i="8"/>
  <c r="Z11" i="8"/>
  <c r="X11" i="8"/>
  <c r="V11" i="8"/>
  <c r="T11" i="8"/>
  <c r="R11" i="8"/>
  <c r="P11" i="8"/>
  <c r="N11" i="8"/>
  <c r="L11" i="8"/>
  <c r="J11" i="8"/>
  <c r="H11" i="8"/>
  <c r="F11" i="8"/>
  <c r="C11" i="8"/>
  <c r="D11" i="8" s="1"/>
  <c r="AJ10" i="8"/>
  <c r="AH10" i="8"/>
  <c r="AF10" i="8"/>
  <c r="AD10" i="8"/>
  <c r="AB10" i="8"/>
  <c r="Z10" i="8"/>
  <c r="X10" i="8"/>
  <c r="V10" i="8"/>
  <c r="T10" i="8"/>
  <c r="R10" i="8"/>
  <c r="P10" i="8"/>
  <c r="N10" i="8"/>
  <c r="L10" i="8"/>
  <c r="J10" i="8"/>
  <c r="H10" i="8"/>
  <c r="F10" i="8"/>
  <c r="C10" i="8"/>
  <c r="D10" i="8" s="1"/>
  <c r="AJ9" i="8"/>
  <c r="AH9" i="8"/>
  <c r="AF9" i="8"/>
  <c r="AD9" i="8"/>
  <c r="AB9" i="8"/>
  <c r="Z9" i="8"/>
  <c r="X9" i="8"/>
  <c r="V9" i="8"/>
  <c r="T9" i="8"/>
  <c r="R9" i="8"/>
  <c r="P9" i="8"/>
  <c r="N9" i="8"/>
  <c r="L9" i="8"/>
  <c r="J9" i="8"/>
  <c r="H9" i="8"/>
  <c r="F9" i="8"/>
  <c r="C9" i="8"/>
  <c r="D9" i="8" s="1"/>
  <c r="AK8" i="8"/>
  <c r="AI8" i="8"/>
  <c r="AG8" i="8"/>
  <c r="AE8" i="8"/>
  <c r="AC8" i="8"/>
  <c r="AA8" i="8"/>
  <c r="Y8" i="8"/>
  <c r="W8" i="8"/>
  <c r="U8" i="8"/>
  <c r="S8" i="8"/>
  <c r="Q8" i="8"/>
  <c r="O8" i="8"/>
  <c r="M8" i="8"/>
  <c r="K8" i="8"/>
  <c r="I8" i="8"/>
  <c r="G8" i="8"/>
  <c r="E8" i="8"/>
  <c r="AK8" i="7"/>
  <c r="AI8" i="7"/>
  <c r="AG8" i="7"/>
  <c r="AE8" i="7"/>
  <c r="AC8" i="7"/>
  <c r="AA8" i="7"/>
  <c r="Y8" i="7"/>
  <c r="W8" i="7"/>
  <c r="U8" i="7"/>
  <c r="S8" i="7"/>
  <c r="Q8" i="7"/>
  <c r="O8" i="7"/>
  <c r="M8" i="7"/>
  <c r="K8" i="7"/>
  <c r="I8" i="7"/>
  <c r="G8" i="7"/>
  <c r="E8" i="7"/>
  <c r="C9" i="7"/>
  <c r="C10" i="7"/>
  <c r="C11" i="7"/>
  <c r="C13" i="7"/>
  <c r="C14" i="7"/>
  <c r="C12" i="7"/>
  <c r="C15" i="7"/>
  <c r="C16" i="7"/>
  <c r="C17" i="7"/>
  <c r="C18" i="7"/>
  <c r="C19" i="7"/>
  <c r="AJ8" i="8" l="1"/>
  <c r="AH8" i="8"/>
  <c r="AF8" i="8"/>
  <c r="AD8" i="8"/>
  <c r="AB8" i="8"/>
  <c r="Z8" i="8"/>
  <c r="X8" i="8"/>
  <c r="V8" i="8"/>
  <c r="T8" i="8"/>
  <c r="R8" i="8"/>
  <c r="P8" i="8"/>
  <c r="N8" i="8"/>
  <c r="L8" i="8"/>
  <c r="J8" i="8"/>
  <c r="H8" i="8"/>
  <c r="F8" i="8"/>
  <c r="C8" i="8"/>
  <c r="C8" i="7"/>
  <c r="V28" i="6"/>
  <c r="AJ9" i="7"/>
  <c r="AJ10" i="7"/>
  <c r="AJ11" i="7"/>
  <c r="AJ13" i="7"/>
  <c r="AJ14" i="7"/>
  <c r="AJ12" i="7"/>
  <c r="AJ15" i="7"/>
  <c r="AJ16" i="7"/>
  <c r="AJ17" i="7"/>
  <c r="AJ18" i="7"/>
  <c r="AJ19" i="7"/>
  <c r="AJ8" i="7"/>
  <c r="AH19" i="7"/>
  <c r="AH18" i="7"/>
  <c r="AH17" i="7"/>
  <c r="AH16" i="7"/>
  <c r="AH15" i="7"/>
  <c r="AH12" i="7"/>
  <c r="AH14" i="7"/>
  <c r="AH13" i="7"/>
  <c r="AH11" i="7"/>
  <c r="AH10" i="7"/>
  <c r="AH9" i="7"/>
  <c r="AH8" i="7"/>
  <c r="AF9" i="7"/>
  <c r="AF10" i="7"/>
  <c r="AF11" i="7"/>
  <c r="AF13" i="7"/>
  <c r="AF14" i="7"/>
  <c r="AF12" i="7"/>
  <c r="AF15" i="7"/>
  <c r="AF16" i="7"/>
  <c r="AF17" i="7"/>
  <c r="AF18" i="7"/>
  <c r="AF19" i="7"/>
  <c r="AF8" i="7"/>
  <c r="AD19" i="7"/>
  <c r="AD18" i="7"/>
  <c r="AD17" i="7"/>
  <c r="AD16" i="7"/>
  <c r="AD15" i="7"/>
  <c r="AD12" i="7"/>
  <c r="AD14" i="7"/>
  <c r="AD13" i="7"/>
  <c r="AD11" i="7"/>
  <c r="AD10" i="7"/>
  <c r="AD9" i="7"/>
  <c r="AD8" i="7"/>
  <c r="AB9" i="7"/>
  <c r="AB10" i="7"/>
  <c r="AB11" i="7"/>
  <c r="AB13" i="7"/>
  <c r="AB14" i="7"/>
  <c r="AB12" i="7"/>
  <c r="AB15" i="7"/>
  <c r="AB16" i="7"/>
  <c r="AB17" i="7"/>
  <c r="AB18" i="7"/>
  <c r="AB19" i="7"/>
  <c r="AB8" i="7"/>
  <c r="Z9" i="7"/>
  <c r="Z10" i="7"/>
  <c r="Z11" i="7"/>
  <c r="Z13" i="7"/>
  <c r="Z14" i="7"/>
  <c r="Z12" i="7"/>
  <c r="Z15" i="7"/>
  <c r="Z16" i="7"/>
  <c r="Z17" i="7"/>
  <c r="Z18" i="7"/>
  <c r="Z19" i="7"/>
  <c r="Z8" i="7"/>
  <c r="X9" i="7"/>
  <c r="X10" i="7"/>
  <c r="X11" i="7"/>
  <c r="X13" i="7"/>
  <c r="X14" i="7"/>
  <c r="X12" i="7"/>
  <c r="X15" i="7"/>
  <c r="X16" i="7"/>
  <c r="X17" i="7"/>
  <c r="X18" i="7"/>
  <c r="X19" i="7"/>
  <c r="X8" i="7"/>
  <c r="V9" i="7"/>
  <c r="V10" i="7"/>
  <c r="V11" i="7"/>
  <c r="V13" i="7"/>
  <c r="V14" i="7"/>
  <c r="V12" i="7"/>
  <c r="V15" i="7"/>
  <c r="V16" i="7"/>
  <c r="V17" i="7"/>
  <c r="V18" i="7"/>
  <c r="V19" i="7"/>
  <c r="V8" i="7"/>
  <c r="T9" i="7"/>
  <c r="T10" i="7"/>
  <c r="T11" i="7"/>
  <c r="T13" i="7"/>
  <c r="T14" i="7"/>
  <c r="T12" i="7"/>
  <c r="T15" i="7"/>
  <c r="T16" i="7"/>
  <c r="T17" i="7"/>
  <c r="T18" i="7"/>
  <c r="T19" i="7"/>
  <c r="T8" i="7"/>
  <c r="R9" i="7"/>
  <c r="R10" i="7"/>
  <c r="R11" i="7"/>
  <c r="R13" i="7"/>
  <c r="R14" i="7"/>
  <c r="R12" i="7"/>
  <c r="R15" i="7"/>
  <c r="R16" i="7"/>
  <c r="R17" i="7"/>
  <c r="R18" i="7"/>
  <c r="R19" i="7"/>
  <c r="R8" i="7"/>
  <c r="P9" i="7"/>
  <c r="P10" i="7"/>
  <c r="P11" i="7"/>
  <c r="P13" i="7"/>
  <c r="P14" i="7"/>
  <c r="P12" i="7"/>
  <c r="P15" i="7"/>
  <c r="P16" i="7"/>
  <c r="P17" i="7"/>
  <c r="P18" i="7"/>
  <c r="P19" i="7"/>
  <c r="P8" i="7"/>
  <c r="N9" i="7"/>
  <c r="N10" i="7"/>
  <c r="N11" i="7"/>
  <c r="N13" i="7"/>
  <c r="N14" i="7"/>
  <c r="N12" i="7"/>
  <c r="N15" i="7"/>
  <c r="N16" i="7"/>
  <c r="N17" i="7"/>
  <c r="N18" i="7"/>
  <c r="N19" i="7"/>
  <c r="N8" i="7"/>
  <c r="L14" i="7"/>
  <c r="L12" i="7"/>
  <c r="L15" i="7"/>
  <c r="L16" i="7"/>
  <c r="L17" i="7"/>
  <c r="L18" i="7"/>
  <c r="L19" i="7"/>
  <c r="L9" i="7"/>
  <c r="L10" i="7"/>
  <c r="L11" i="7"/>
  <c r="L13" i="7"/>
  <c r="L8" i="7"/>
  <c r="J9" i="7"/>
  <c r="J10" i="7"/>
  <c r="J11" i="7"/>
  <c r="J13" i="7"/>
  <c r="J14" i="7"/>
  <c r="J12" i="7"/>
  <c r="J15" i="7"/>
  <c r="J16" i="7"/>
  <c r="J17" i="7"/>
  <c r="J18" i="7"/>
  <c r="J19" i="7"/>
  <c r="J8" i="7"/>
  <c r="H16" i="7"/>
  <c r="H17" i="7"/>
  <c r="H18" i="7"/>
  <c r="H19" i="7"/>
  <c r="H10" i="7"/>
  <c r="H11" i="7"/>
  <c r="H13" i="7"/>
  <c r="H14" i="7"/>
  <c r="H12" i="7"/>
  <c r="H15" i="7"/>
  <c r="H9" i="7"/>
  <c r="H8" i="7"/>
  <c r="F14" i="7"/>
  <c r="F12" i="7"/>
  <c r="F15" i="7"/>
  <c r="F16" i="7"/>
  <c r="F17" i="7"/>
  <c r="F18" i="7"/>
  <c r="F19" i="7"/>
  <c r="F9" i="7"/>
  <c r="F10" i="7"/>
  <c r="F11" i="7"/>
  <c r="F13" i="7"/>
  <c r="F8" i="7"/>
  <c r="D19" i="7"/>
  <c r="D11" i="7"/>
  <c r="D13" i="7"/>
  <c r="D14" i="7"/>
  <c r="D12" i="7"/>
  <c r="D15" i="7"/>
  <c r="D16" i="7"/>
  <c r="D17" i="7"/>
  <c r="D18" i="7"/>
  <c r="D9" i="7"/>
  <c r="D10" i="7"/>
  <c r="D8" i="8" l="1"/>
  <c r="D8" i="7"/>
  <c r="AB29" i="5"/>
  <c r="Z9" i="5"/>
  <c r="B115" i="10" l="1"/>
  <c r="B114" i="10"/>
  <c r="B112" i="10"/>
  <c r="Y111" i="10"/>
  <c r="W111" i="10"/>
  <c r="U111" i="10"/>
  <c r="S111" i="10"/>
  <c r="Q111" i="10"/>
  <c r="O111" i="10"/>
  <c r="M111" i="10"/>
  <c r="K111" i="10"/>
  <c r="I111" i="10"/>
  <c r="G111" i="10"/>
  <c r="E111" i="10"/>
  <c r="B111" i="10"/>
  <c r="Y110" i="10"/>
  <c r="W110" i="10"/>
  <c r="U110" i="10"/>
  <c r="S110" i="10"/>
  <c r="Q110" i="10"/>
  <c r="O110" i="10"/>
  <c r="M110" i="10"/>
  <c r="K110" i="10"/>
  <c r="I110" i="10"/>
  <c r="G110" i="10"/>
  <c r="E110" i="10"/>
  <c r="B110" i="10"/>
  <c r="Y109" i="10"/>
  <c r="W109" i="10"/>
  <c r="U109" i="10"/>
  <c r="S109" i="10"/>
  <c r="Q109" i="10"/>
  <c r="O109" i="10"/>
  <c r="M109" i="10"/>
  <c r="K109" i="10"/>
  <c r="I109" i="10"/>
  <c r="G109" i="10"/>
  <c r="E109" i="10"/>
  <c r="B109" i="10"/>
  <c r="Y108" i="10"/>
  <c r="W108" i="10"/>
  <c r="U108" i="10"/>
  <c r="S108" i="10"/>
  <c r="Q108" i="10"/>
  <c r="O108" i="10"/>
  <c r="M108" i="10"/>
  <c r="K108" i="10"/>
  <c r="I108" i="10"/>
  <c r="G108" i="10"/>
  <c r="E108" i="10"/>
  <c r="B108" i="10"/>
  <c r="Y107" i="10"/>
  <c r="W107" i="10"/>
  <c r="U107" i="10"/>
  <c r="S107" i="10"/>
  <c r="Q107" i="10"/>
  <c r="O107" i="10"/>
  <c r="M107" i="10"/>
  <c r="K107" i="10"/>
  <c r="I107" i="10"/>
  <c r="G107" i="10"/>
  <c r="E107" i="10"/>
  <c r="B107" i="10"/>
  <c r="Y106" i="10"/>
  <c r="W106" i="10"/>
  <c r="U106" i="10"/>
  <c r="S106" i="10"/>
  <c r="Q106" i="10"/>
  <c r="O106" i="10"/>
  <c r="M106" i="10"/>
  <c r="K106" i="10"/>
  <c r="I106" i="10"/>
  <c r="G106" i="10"/>
  <c r="E106" i="10"/>
  <c r="B106" i="10"/>
  <c r="X105" i="10"/>
  <c r="V105" i="10"/>
  <c r="T105" i="10"/>
  <c r="R105" i="10"/>
  <c r="S105" i="10" s="1"/>
  <c r="P105" i="10"/>
  <c r="N105" i="10"/>
  <c r="L105" i="10"/>
  <c r="J105" i="10"/>
  <c r="K105" i="10" s="1"/>
  <c r="H105" i="10"/>
  <c r="F105" i="10"/>
  <c r="D105" i="10"/>
  <c r="B103" i="10"/>
  <c r="Y102" i="10"/>
  <c r="W102" i="10"/>
  <c r="U102" i="10"/>
  <c r="S102" i="10"/>
  <c r="Q102" i="10"/>
  <c r="O102" i="10"/>
  <c r="M102" i="10"/>
  <c r="K102" i="10"/>
  <c r="I102" i="10"/>
  <c r="G102" i="10"/>
  <c r="E102" i="10"/>
  <c r="B102" i="10"/>
  <c r="Y101" i="10"/>
  <c r="W101" i="10"/>
  <c r="U101" i="10"/>
  <c r="S101" i="10"/>
  <c r="Q101" i="10"/>
  <c r="O101" i="10"/>
  <c r="M101" i="10"/>
  <c r="K101" i="10"/>
  <c r="I101" i="10"/>
  <c r="G101" i="10"/>
  <c r="E101" i="10"/>
  <c r="B101" i="10"/>
  <c r="Y100" i="10"/>
  <c r="W100" i="10"/>
  <c r="U100" i="10"/>
  <c r="S100" i="10"/>
  <c r="Q100" i="10"/>
  <c r="O100" i="10"/>
  <c r="M100" i="10"/>
  <c r="K100" i="10"/>
  <c r="I100" i="10"/>
  <c r="G100" i="10"/>
  <c r="E100" i="10"/>
  <c r="B100" i="10"/>
  <c r="Y99" i="10"/>
  <c r="W99" i="10"/>
  <c r="U99" i="10"/>
  <c r="S99" i="10"/>
  <c r="Q99" i="10"/>
  <c r="O99" i="10"/>
  <c r="M99" i="10"/>
  <c r="K99" i="10"/>
  <c r="I99" i="10"/>
  <c r="G99" i="10"/>
  <c r="E99" i="10"/>
  <c r="B99" i="10"/>
  <c r="Y98" i="10"/>
  <c r="W98" i="10"/>
  <c r="U98" i="10"/>
  <c r="S98" i="10"/>
  <c r="Q98" i="10"/>
  <c r="O98" i="10"/>
  <c r="M98" i="10"/>
  <c r="K98" i="10"/>
  <c r="I98" i="10"/>
  <c r="G98" i="10"/>
  <c r="E98" i="10"/>
  <c r="B98" i="10"/>
  <c r="Y97" i="10"/>
  <c r="W97" i="10"/>
  <c r="U97" i="10"/>
  <c r="S97" i="10"/>
  <c r="Q97" i="10"/>
  <c r="O97" i="10"/>
  <c r="M97" i="10"/>
  <c r="K97" i="10"/>
  <c r="I97" i="10"/>
  <c r="G97" i="10"/>
  <c r="E97" i="10"/>
  <c r="B97" i="10"/>
  <c r="Y96" i="10"/>
  <c r="W96" i="10"/>
  <c r="U96" i="10"/>
  <c r="S96" i="10"/>
  <c r="Q96" i="10"/>
  <c r="O96" i="10"/>
  <c r="M96" i="10"/>
  <c r="K96" i="10"/>
  <c r="I96" i="10"/>
  <c r="G96" i="10"/>
  <c r="E96" i="10"/>
  <c r="B96" i="10"/>
  <c r="Y95" i="10"/>
  <c r="W95" i="10"/>
  <c r="U95" i="10"/>
  <c r="S95" i="10"/>
  <c r="Q95" i="10"/>
  <c r="O95" i="10"/>
  <c r="M95" i="10"/>
  <c r="K95" i="10"/>
  <c r="I95" i="10"/>
  <c r="G95" i="10"/>
  <c r="E95" i="10"/>
  <c r="B95" i="10"/>
  <c r="Y94" i="10"/>
  <c r="W94" i="10"/>
  <c r="U94" i="10"/>
  <c r="S94" i="10"/>
  <c r="Q94" i="10"/>
  <c r="O94" i="10"/>
  <c r="M94" i="10"/>
  <c r="K94" i="10"/>
  <c r="I94" i="10"/>
  <c r="G94" i="10"/>
  <c r="E94" i="10"/>
  <c r="B94" i="10"/>
  <c r="Y93" i="10"/>
  <c r="W93" i="10"/>
  <c r="U93" i="10"/>
  <c r="S93" i="10"/>
  <c r="Q93" i="10"/>
  <c r="O93" i="10"/>
  <c r="M93" i="10"/>
  <c r="K93" i="10"/>
  <c r="I93" i="10"/>
  <c r="G93" i="10"/>
  <c r="E93" i="10"/>
  <c r="B93" i="10"/>
  <c r="Y92" i="10"/>
  <c r="W92" i="10"/>
  <c r="U92" i="10"/>
  <c r="S92" i="10"/>
  <c r="Q92" i="10"/>
  <c r="O92" i="10"/>
  <c r="M92" i="10"/>
  <c r="K92" i="10"/>
  <c r="I92" i="10"/>
  <c r="G92" i="10"/>
  <c r="E92" i="10"/>
  <c r="B92" i="10"/>
  <c r="X91" i="10"/>
  <c r="V91" i="10"/>
  <c r="T91" i="10"/>
  <c r="R91" i="10"/>
  <c r="P91" i="10"/>
  <c r="N91" i="10"/>
  <c r="L91" i="10"/>
  <c r="J91" i="10"/>
  <c r="H91" i="10"/>
  <c r="F91" i="10"/>
  <c r="D91" i="10"/>
  <c r="B89" i="10"/>
  <c r="Y88" i="10"/>
  <c r="W88" i="10"/>
  <c r="U88" i="10"/>
  <c r="S88" i="10"/>
  <c r="Q88" i="10"/>
  <c r="O88" i="10"/>
  <c r="M88" i="10"/>
  <c r="K88" i="10"/>
  <c r="I88" i="10"/>
  <c r="G88" i="10"/>
  <c r="E88" i="10"/>
  <c r="B88" i="10"/>
  <c r="Y87" i="10"/>
  <c r="W87" i="10"/>
  <c r="U87" i="10"/>
  <c r="S87" i="10"/>
  <c r="Q87" i="10"/>
  <c r="O87" i="10"/>
  <c r="M87" i="10"/>
  <c r="K87" i="10"/>
  <c r="I87" i="10"/>
  <c r="G87" i="10"/>
  <c r="E87" i="10"/>
  <c r="B87" i="10"/>
  <c r="Y86" i="10"/>
  <c r="W86" i="10"/>
  <c r="U86" i="10"/>
  <c r="S86" i="10"/>
  <c r="Q86" i="10"/>
  <c r="O86" i="10"/>
  <c r="M86" i="10"/>
  <c r="K86" i="10"/>
  <c r="I86" i="10"/>
  <c r="G86" i="10"/>
  <c r="E86" i="10"/>
  <c r="B86" i="10"/>
  <c r="Y85" i="10"/>
  <c r="W85" i="10"/>
  <c r="U85" i="10"/>
  <c r="S85" i="10"/>
  <c r="Q85" i="10"/>
  <c r="O85" i="10"/>
  <c r="M85" i="10"/>
  <c r="K85" i="10"/>
  <c r="I85" i="10"/>
  <c r="G85" i="10"/>
  <c r="E85" i="10"/>
  <c r="B85" i="10"/>
  <c r="Y84" i="10"/>
  <c r="W84" i="10"/>
  <c r="U84" i="10"/>
  <c r="S84" i="10"/>
  <c r="Q84" i="10"/>
  <c r="O84" i="10"/>
  <c r="M84" i="10"/>
  <c r="K84" i="10"/>
  <c r="I84" i="10"/>
  <c r="G84" i="10"/>
  <c r="E84" i="10"/>
  <c r="B84" i="10"/>
  <c r="Y83" i="10"/>
  <c r="W83" i="10"/>
  <c r="U83" i="10"/>
  <c r="S83" i="10"/>
  <c r="Q83" i="10"/>
  <c r="O83" i="10"/>
  <c r="M83" i="10"/>
  <c r="K83" i="10"/>
  <c r="I83" i="10"/>
  <c r="G83" i="10"/>
  <c r="E83" i="10"/>
  <c r="B83" i="10"/>
  <c r="Y82" i="10"/>
  <c r="W82" i="10"/>
  <c r="U82" i="10"/>
  <c r="S82" i="10"/>
  <c r="Q82" i="10"/>
  <c r="O82" i="10"/>
  <c r="M82" i="10"/>
  <c r="K82" i="10"/>
  <c r="I82" i="10"/>
  <c r="G82" i="10"/>
  <c r="E82" i="10"/>
  <c r="B82" i="10"/>
  <c r="Y81" i="10"/>
  <c r="W81" i="10"/>
  <c r="U81" i="10"/>
  <c r="S81" i="10"/>
  <c r="Q81" i="10"/>
  <c r="O81" i="10"/>
  <c r="M81" i="10"/>
  <c r="K81" i="10"/>
  <c r="I81" i="10"/>
  <c r="G81" i="10"/>
  <c r="E81" i="10"/>
  <c r="B81" i="10"/>
  <c r="Y80" i="10"/>
  <c r="W80" i="10"/>
  <c r="U80" i="10"/>
  <c r="S80" i="10"/>
  <c r="Q80" i="10"/>
  <c r="O80" i="10"/>
  <c r="M80" i="10"/>
  <c r="K80" i="10"/>
  <c r="I80" i="10"/>
  <c r="G80" i="10"/>
  <c r="E80" i="10"/>
  <c r="B80" i="10"/>
  <c r="Y79" i="10"/>
  <c r="W79" i="10"/>
  <c r="U79" i="10"/>
  <c r="S79" i="10"/>
  <c r="Q79" i="10"/>
  <c r="O79" i="10"/>
  <c r="M79" i="10"/>
  <c r="K79" i="10"/>
  <c r="I79" i="10"/>
  <c r="G79" i="10"/>
  <c r="E79" i="10"/>
  <c r="B79" i="10"/>
  <c r="Y78" i="10"/>
  <c r="W78" i="10"/>
  <c r="U78" i="10"/>
  <c r="S78" i="10"/>
  <c r="Q78" i="10"/>
  <c r="O78" i="10"/>
  <c r="M78" i="10"/>
  <c r="K78" i="10"/>
  <c r="I78" i="10"/>
  <c r="G78" i="10"/>
  <c r="E78" i="10"/>
  <c r="B78" i="10"/>
  <c r="X77" i="10"/>
  <c r="V77" i="10"/>
  <c r="T77" i="10"/>
  <c r="R77" i="10"/>
  <c r="P77" i="10"/>
  <c r="N77" i="10"/>
  <c r="L77" i="10"/>
  <c r="J77" i="10"/>
  <c r="H77" i="10"/>
  <c r="F77" i="10"/>
  <c r="D77" i="10"/>
  <c r="B75" i="10"/>
  <c r="Y74" i="10"/>
  <c r="W74" i="10"/>
  <c r="U74" i="10"/>
  <c r="S74" i="10"/>
  <c r="Q74" i="10"/>
  <c r="O74" i="10"/>
  <c r="M74" i="10"/>
  <c r="K74" i="10"/>
  <c r="I74" i="10"/>
  <c r="G74" i="10"/>
  <c r="E74" i="10"/>
  <c r="B74" i="10"/>
  <c r="Y73" i="10"/>
  <c r="W73" i="10"/>
  <c r="U73" i="10"/>
  <c r="S73" i="10"/>
  <c r="Q73" i="10"/>
  <c r="O73" i="10"/>
  <c r="M73" i="10"/>
  <c r="K73" i="10"/>
  <c r="I73" i="10"/>
  <c r="G73" i="10"/>
  <c r="E73" i="10"/>
  <c r="B73" i="10"/>
  <c r="Y72" i="10"/>
  <c r="W72" i="10"/>
  <c r="U72" i="10"/>
  <c r="S72" i="10"/>
  <c r="Q72" i="10"/>
  <c r="O72" i="10"/>
  <c r="M72" i="10"/>
  <c r="K72" i="10"/>
  <c r="I72" i="10"/>
  <c r="G72" i="10"/>
  <c r="E72" i="10"/>
  <c r="B72" i="10"/>
  <c r="Y71" i="10"/>
  <c r="W71" i="10"/>
  <c r="U71" i="10"/>
  <c r="S71" i="10"/>
  <c r="Q71" i="10"/>
  <c r="O71" i="10"/>
  <c r="M71" i="10"/>
  <c r="K71" i="10"/>
  <c r="I71" i="10"/>
  <c r="G71" i="10"/>
  <c r="E71" i="10"/>
  <c r="B71" i="10"/>
  <c r="Y70" i="10"/>
  <c r="W70" i="10"/>
  <c r="U70" i="10"/>
  <c r="S70" i="10"/>
  <c r="Q70" i="10"/>
  <c r="O70" i="10"/>
  <c r="M70" i="10"/>
  <c r="K70" i="10"/>
  <c r="I70" i="10"/>
  <c r="G70" i="10"/>
  <c r="E70" i="10"/>
  <c r="B70" i="10"/>
  <c r="Y69" i="10"/>
  <c r="W69" i="10"/>
  <c r="U69" i="10"/>
  <c r="S69" i="10"/>
  <c r="Q69" i="10"/>
  <c r="O69" i="10"/>
  <c r="M69" i="10"/>
  <c r="K69" i="10"/>
  <c r="I69" i="10"/>
  <c r="G69" i="10"/>
  <c r="E69" i="10"/>
  <c r="B69" i="10"/>
  <c r="Y68" i="10"/>
  <c r="W68" i="10"/>
  <c r="U68" i="10"/>
  <c r="S68" i="10"/>
  <c r="Q68" i="10"/>
  <c r="O68" i="10"/>
  <c r="M68" i="10"/>
  <c r="K68" i="10"/>
  <c r="I68" i="10"/>
  <c r="G68" i="10"/>
  <c r="E68" i="10"/>
  <c r="B68" i="10"/>
  <c r="Y67" i="10"/>
  <c r="W67" i="10"/>
  <c r="U67" i="10"/>
  <c r="S67" i="10"/>
  <c r="Q67" i="10"/>
  <c r="O67" i="10"/>
  <c r="M67" i="10"/>
  <c r="K67" i="10"/>
  <c r="I67" i="10"/>
  <c r="G67" i="10"/>
  <c r="E67" i="10"/>
  <c r="B67" i="10"/>
  <c r="Y66" i="10"/>
  <c r="W66" i="10"/>
  <c r="U66" i="10"/>
  <c r="S66" i="10"/>
  <c r="Q66" i="10"/>
  <c r="O66" i="10"/>
  <c r="M66" i="10"/>
  <c r="K66" i="10"/>
  <c r="I66" i="10"/>
  <c r="G66" i="10"/>
  <c r="E66" i="10"/>
  <c r="B66" i="10"/>
  <c r="Y65" i="10"/>
  <c r="W65" i="10"/>
  <c r="U65" i="10"/>
  <c r="S65" i="10"/>
  <c r="Q65" i="10"/>
  <c r="O65" i="10"/>
  <c r="M65" i="10"/>
  <c r="K65" i="10"/>
  <c r="I65" i="10"/>
  <c r="G65" i="10"/>
  <c r="E65" i="10"/>
  <c r="B65" i="10"/>
  <c r="X64" i="10"/>
  <c r="V64" i="10"/>
  <c r="T64" i="10"/>
  <c r="R64" i="10"/>
  <c r="P64" i="10"/>
  <c r="N64" i="10"/>
  <c r="L64" i="10"/>
  <c r="J64" i="10"/>
  <c r="H64" i="10"/>
  <c r="F64" i="10"/>
  <c r="D64" i="10"/>
  <c r="B62" i="10"/>
  <c r="Y61" i="10"/>
  <c r="W61" i="10"/>
  <c r="U61" i="10"/>
  <c r="S61" i="10"/>
  <c r="Q61" i="10"/>
  <c r="O61" i="10"/>
  <c r="M61" i="10"/>
  <c r="K61" i="10"/>
  <c r="I61" i="10"/>
  <c r="G61" i="10"/>
  <c r="E61" i="10"/>
  <c r="B61" i="10"/>
  <c r="Y60" i="10"/>
  <c r="W60" i="10"/>
  <c r="U60" i="10"/>
  <c r="S60" i="10"/>
  <c r="Q60" i="10"/>
  <c r="O60" i="10"/>
  <c r="M60" i="10"/>
  <c r="K60" i="10"/>
  <c r="I60" i="10"/>
  <c r="G60" i="10"/>
  <c r="E60" i="10"/>
  <c r="B60" i="10"/>
  <c r="Y59" i="10"/>
  <c r="W59" i="10"/>
  <c r="U59" i="10"/>
  <c r="S59" i="10"/>
  <c r="Q59" i="10"/>
  <c r="O59" i="10"/>
  <c r="M59" i="10"/>
  <c r="K59" i="10"/>
  <c r="I59" i="10"/>
  <c r="G59" i="10"/>
  <c r="E59" i="10"/>
  <c r="B59" i="10"/>
  <c r="Y58" i="10"/>
  <c r="W58" i="10"/>
  <c r="U58" i="10"/>
  <c r="S58" i="10"/>
  <c r="Q58" i="10"/>
  <c r="O58" i="10"/>
  <c r="M58" i="10"/>
  <c r="K58" i="10"/>
  <c r="I58" i="10"/>
  <c r="G58" i="10"/>
  <c r="E58" i="10"/>
  <c r="B58" i="10"/>
  <c r="Y57" i="10"/>
  <c r="W57" i="10"/>
  <c r="U57" i="10"/>
  <c r="S57" i="10"/>
  <c r="Q57" i="10"/>
  <c r="O57" i="10"/>
  <c r="M57" i="10"/>
  <c r="K57" i="10"/>
  <c r="I57" i="10"/>
  <c r="G57" i="10"/>
  <c r="E57" i="10"/>
  <c r="B57" i="10"/>
  <c r="Y56" i="10"/>
  <c r="W56" i="10"/>
  <c r="U56" i="10"/>
  <c r="S56" i="10"/>
  <c r="Q56" i="10"/>
  <c r="O56" i="10"/>
  <c r="M56" i="10"/>
  <c r="K56" i="10"/>
  <c r="I56" i="10"/>
  <c r="G56" i="10"/>
  <c r="E56" i="10"/>
  <c r="B56" i="10"/>
  <c r="Y55" i="10"/>
  <c r="W55" i="10"/>
  <c r="U55" i="10"/>
  <c r="S55" i="10"/>
  <c r="Q55" i="10"/>
  <c r="O55" i="10"/>
  <c r="M55" i="10"/>
  <c r="K55" i="10"/>
  <c r="I55" i="10"/>
  <c r="G55" i="10"/>
  <c r="E55" i="10"/>
  <c r="B55" i="10"/>
  <c r="Y54" i="10"/>
  <c r="W54" i="10"/>
  <c r="U54" i="10"/>
  <c r="S54" i="10"/>
  <c r="Q54" i="10"/>
  <c r="O54" i="10"/>
  <c r="E54" i="10"/>
  <c r="B54" i="10"/>
  <c r="X53" i="10"/>
  <c r="V53" i="10"/>
  <c r="T53" i="10"/>
  <c r="R53" i="10"/>
  <c r="S53" i="10" s="1"/>
  <c r="P53" i="10"/>
  <c r="N53" i="10"/>
  <c r="L53" i="10"/>
  <c r="J53" i="10"/>
  <c r="K53" i="10" s="1"/>
  <c r="H53" i="10"/>
  <c r="F53" i="10"/>
  <c r="D53" i="10"/>
  <c r="B51" i="10"/>
  <c r="Y50" i="10"/>
  <c r="W50" i="10"/>
  <c r="U50" i="10"/>
  <c r="S50" i="10"/>
  <c r="Q50" i="10"/>
  <c r="O50" i="10"/>
  <c r="M50" i="10"/>
  <c r="K50" i="10"/>
  <c r="I50" i="10"/>
  <c r="G50" i="10"/>
  <c r="E50" i="10"/>
  <c r="B50" i="10"/>
  <c r="Y49" i="10"/>
  <c r="W49" i="10"/>
  <c r="U49" i="10"/>
  <c r="S49" i="10"/>
  <c r="Q49" i="10"/>
  <c r="O49" i="10"/>
  <c r="M49" i="10"/>
  <c r="K49" i="10"/>
  <c r="I49" i="10"/>
  <c r="G49" i="10"/>
  <c r="E49" i="10"/>
  <c r="B49" i="10"/>
  <c r="Y48" i="10"/>
  <c r="W48" i="10"/>
  <c r="U48" i="10"/>
  <c r="S48" i="10"/>
  <c r="Q48" i="10"/>
  <c r="O48" i="10"/>
  <c r="M48" i="10"/>
  <c r="K48" i="10"/>
  <c r="I48" i="10"/>
  <c r="G48" i="10"/>
  <c r="E48" i="10"/>
  <c r="B48" i="10"/>
  <c r="Y47" i="10"/>
  <c r="W47" i="10"/>
  <c r="U47" i="10"/>
  <c r="S47" i="10"/>
  <c r="Q47" i="10"/>
  <c r="O47" i="10"/>
  <c r="M47" i="10"/>
  <c r="K47" i="10"/>
  <c r="I47" i="10"/>
  <c r="G47" i="10"/>
  <c r="E47" i="10"/>
  <c r="B47" i="10"/>
  <c r="Y46" i="10"/>
  <c r="W46" i="10"/>
  <c r="U46" i="10"/>
  <c r="S46" i="10"/>
  <c r="Q46" i="10"/>
  <c r="O46" i="10"/>
  <c r="M46" i="10"/>
  <c r="K46" i="10"/>
  <c r="I46" i="10"/>
  <c r="G46" i="10"/>
  <c r="E46" i="10"/>
  <c r="B46" i="10"/>
  <c r="Y45" i="10"/>
  <c r="W45" i="10"/>
  <c r="U45" i="10"/>
  <c r="S45" i="10"/>
  <c r="Q45" i="10"/>
  <c r="O45" i="10"/>
  <c r="M45" i="10"/>
  <c r="K45" i="10"/>
  <c r="I45" i="10"/>
  <c r="G45" i="10"/>
  <c r="E45" i="10"/>
  <c r="B45" i="10"/>
  <c r="Y44" i="10"/>
  <c r="W44" i="10"/>
  <c r="U44" i="10"/>
  <c r="S44" i="10"/>
  <c r="Q44" i="10"/>
  <c r="O44" i="10"/>
  <c r="M44" i="10"/>
  <c r="K44" i="10"/>
  <c r="I44" i="10"/>
  <c r="G44" i="10"/>
  <c r="E44" i="10"/>
  <c r="B44" i="10"/>
  <c r="Y43" i="10"/>
  <c r="W43" i="10"/>
  <c r="U43" i="10"/>
  <c r="S43" i="10"/>
  <c r="Q43" i="10"/>
  <c r="O43" i="10"/>
  <c r="M43" i="10"/>
  <c r="K43" i="10"/>
  <c r="I43" i="10"/>
  <c r="G43" i="10"/>
  <c r="E43" i="10"/>
  <c r="B43" i="10"/>
  <c r="Y42" i="10"/>
  <c r="W42" i="10"/>
  <c r="U42" i="10"/>
  <c r="S42" i="10"/>
  <c r="Q42" i="10"/>
  <c r="O42" i="10"/>
  <c r="M42" i="10"/>
  <c r="K42" i="10"/>
  <c r="I42" i="10"/>
  <c r="G42" i="10"/>
  <c r="E42" i="10"/>
  <c r="B42" i="10"/>
  <c r="Y41" i="10"/>
  <c r="W41" i="10"/>
  <c r="U41" i="10"/>
  <c r="S41" i="10"/>
  <c r="Q41" i="10"/>
  <c r="O41" i="10"/>
  <c r="M41" i="10"/>
  <c r="K41" i="10"/>
  <c r="I41" i="10"/>
  <c r="G41" i="10"/>
  <c r="E41" i="10"/>
  <c r="B41" i="10"/>
  <c r="Y40" i="10"/>
  <c r="W40" i="10"/>
  <c r="U40" i="10"/>
  <c r="S40" i="10"/>
  <c r="Q40" i="10"/>
  <c r="O40" i="10"/>
  <c r="M40" i="10"/>
  <c r="K40" i="10"/>
  <c r="I40" i="10"/>
  <c r="G40" i="10"/>
  <c r="E40" i="10"/>
  <c r="B40" i="10"/>
  <c r="Y39" i="10"/>
  <c r="W39" i="10"/>
  <c r="U39" i="10"/>
  <c r="S39" i="10"/>
  <c r="Q39" i="10"/>
  <c r="O39" i="10"/>
  <c r="M39" i="10"/>
  <c r="K39" i="10"/>
  <c r="I39" i="10"/>
  <c r="G39" i="10"/>
  <c r="E39" i="10"/>
  <c r="B39" i="10"/>
  <c r="Y38" i="10"/>
  <c r="W38" i="10"/>
  <c r="U38" i="10"/>
  <c r="S38" i="10"/>
  <c r="Q38" i="10"/>
  <c r="O38" i="10"/>
  <c r="M38" i="10"/>
  <c r="K38" i="10"/>
  <c r="I38" i="10"/>
  <c r="G38" i="10"/>
  <c r="E38" i="10"/>
  <c r="B38" i="10"/>
  <c r="Y37" i="10"/>
  <c r="W37" i="10"/>
  <c r="U37" i="10"/>
  <c r="S37" i="10"/>
  <c r="Q37" i="10"/>
  <c r="O37" i="10"/>
  <c r="M37" i="10"/>
  <c r="K37" i="10"/>
  <c r="I37" i="10"/>
  <c r="G37" i="10"/>
  <c r="E37" i="10"/>
  <c r="B37" i="10"/>
  <c r="Y36" i="10"/>
  <c r="W36" i="10"/>
  <c r="U36" i="10"/>
  <c r="S36" i="10"/>
  <c r="Q36" i="10"/>
  <c r="O36" i="10"/>
  <c r="M36" i="10"/>
  <c r="K36" i="10"/>
  <c r="I36" i="10"/>
  <c r="G36" i="10"/>
  <c r="E36" i="10"/>
  <c r="B36" i="10"/>
  <c r="X35" i="10"/>
  <c r="V35" i="10"/>
  <c r="T35" i="10"/>
  <c r="R35" i="10"/>
  <c r="S35" i="10" s="1"/>
  <c r="P35" i="10"/>
  <c r="N35" i="10"/>
  <c r="L35" i="10"/>
  <c r="J35" i="10"/>
  <c r="H35" i="10"/>
  <c r="F35" i="10"/>
  <c r="D35" i="10"/>
  <c r="B33" i="10"/>
  <c r="Y32" i="10"/>
  <c r="W32" i="10"/>
  <c r="U32" i="10"/>
  <c r="S32" i="10"/>
  <c r="Q32" i="10"/>
  <c r="O32" i="10"/>
  <c r="M32" i="10"/>
  <c r="K32" i="10"/>
  <c r="I32" i="10"/>
  <c r="G32" i="10"/>
  <c r="E32" i="10"/>
  <c r="B32" i="10"/>
  <c r="Y31" i="10"/>
  <c r="W31" i="10"/>
  <c r="U31" i="10"/>
  <c r="S31" i="10"/>
  <c r="Q31" i="10"/>
  <c r="O31" i="10"/>
  <c r="M31" i="10"/>
  <c r="K31" i="10"/>
  <c r="I31" i="10"/>
  <c r="G31" i="10"/>
  <c r="E31" i="10"/>
  <c r="B31" i="10"/>
  <c r="Y30" i="10"/>
  <c r="W30" i="10"/>
  <c r="U30" i="10"/>
  <c r="S30" i="10"/>
  <c r="Q30" i="10"/>
  <c r="O30" i="10"/>
  <c r="M30" i="10"/>
  <c r="K30" i="10"/>
  <c r="I30" i="10"/>
  <c r="G30" i="10"/>
  <c r="E30" i="10"/>
  <c r="B30" i="10"/>
  <c r="Y29" i="10"/>
  <c r="W29" i="10"/>
  <c r="U29" i="10"/>
  <c r="S29" i="10"/>
  <c r="Q29" i="10"/>
  <c r="O29" i="10"/>
  <c r="M29" i="10"/>
  <c r="K29" i="10"/>
  <c r="I29" i="10"/>
  <c r="G29" i="10"/>
  <c r="E29" i="10"/>
  <c r="B29" i="10"/>
  <c r="Y28" i="10"/>
  <c r="W28" i="10"/>
  <c r="U28" i="10"/>
  <c r="S28" i="10"/>
  <c r="Q28" i="10"/>
  <c r="O28" i="10"/>
  <c r="M28" i="10"/>
  <c r="K28" i="10"/>
  <c r="I28" i="10"/>
  <c r="G28" i="10"/>
  <c r="E28" i="10"/>
  <c r="B28" i="10"/>
  <c r="Y27" i="10"/>
  <c r="W27" i="10"/>
  <c r="U27" i="10"/>
  <c r="S27" i="10"/>
  <c r="Q27" i="10"/>
  <c r="O27" i="10"/>
  <c r="M27" i="10"/>
  <c r="K27" i="10"/>
  <c r="I27" i="10"/>
  <c r="G27" i="10"/>
  <c r="E27" i="10"/>
  <c r="B27" i="10"/>
  <c r="Y26" i="10"/>
  <c r="W26" i="10"/>
  <c r="U26" i="10"/>
  <c r="S26" i="10"/>
  <c r="Q26" i="10"/>
  <c r="O26" i="10"/>
  <c r="M26" i="10"/>
  <c r="K26" i="10"/>
  <c r="I26" i="10"/>
  <c r="G26" i="10"/>
  <c r="E26" i="10"/>
  <c r="B26" i="10"/>
  <c r="Y25" i="10"/>
  <c r="W25" i="10"/>
  <c r="U25" i="10"/>
  <c r="S25" i="10"/>
  <c r="Q25" i="10"/>
  <c r="O25" i="10"/>
  <c r="M25" i="10"/>
  <c r="K25" i="10"/>
  <c r="I25" i="10"/>
  <c r="G25" i="10"/>
  <c r="E25" i="10"/>
  <c r="B25" i="10"/>
  <c r="Y24" i="10"/>
  <c r="W24" i="10"/>
  <c r="U24" i="10"/>
  <c r="S24" i="10"/>
  <c r="Q24" i="10"/>
  <c r="O24" i="10"/>
  <c r="M24" i="10"/>
  <c r="K24" i="10"/>
  <c r="I24" i="10"/>
  <c r="G24" i="10"/>
  <c r="E24" i="10"/>
  <c r="B24" i="10"/>
  <c r="Y23" i="10"/>
  <c r="W23" i="10"/>
  <c r="U23" i="10"/>
  <c r="S23" i="10"/>
  <c r="Q23" i="10"/>
  <c r="O23" i="10"/>
  <c r="M23" i="10"/>
  <c r="K23" i="10"/>
  <c r="I23" i="10"/>
  <c r="G23" i="10"/>
  <c r="E23" i="10"/>
  <c r="B23" i="10"/>
  <c r="Y22" i="10"/>
  <c r="W22" i="10"/>
  <c r="U22" i="10"/>
  <c r="S22" i="10"/>
  <c r="Q22" i="10"/>
  <c r="O22" i="10"/>
  <c r="M22" i="10"/>
  <c r="K22" i="10"/>
  <c r="I22" i="10"/>
  <c r="G22" i="10"/>
  <c r="E22" i="10"/>
  <c r="B22" i="10"/>
  <c r="Y21" i="10"/>
  <c r="W21" i="10"/>
  <c r="U21" i="10"/>
  <c r="S21" i="10"/>
  <c r="Q21" i="10"/>
  <c r="O21" i="10"/>
  <c r="M21" i="10"/>
  <c r="K21" i="10"/>
  <c r="I21" i="10"/>
  <c r="G21" i="10"/>
  <c r="E21" i="10"/>
  <c r="B21" i="10"/>
  <c r="Y20" i="10"/>
  <c r="W20" i="10"/>
  <c r="U20" i="10"/>
  <c r="S20" i="10"/>
  <c r="Q20" i="10"/>
  <c r="O20" i="10"/>
  <c r="M20" i="10"/>
  <c r="K20" i="10"/>
  <c r="I20" i="10"/>
  <c r="G20" i="10"/>
  <c r="E20" i="10"/>
  <c r="B20" i="10"/>
  <c r="Y19" i="10"/>
  <c r="W19" i="10"/>
  <c r="U19" i="10"/>
  <c r="S19" i="10"/>
  <c r="Q19" i="10"/>
  <c r="O19" i="10"/>
  <c r="M19" i="10"/>
  <c r="K19" i="10"/>
  <c r="I19" i="10"/>
  <c r="G19" i="10"/>
  <c r="E19" i="10"/>
  <c r="B19" i="10"/>
  <c r="Y18" i="10"/>
  <c r="W18" i="10"/>
  <c r="U18" i="10"/>
  <c r="S18" i="10"/>
  <c r="Q18" i="10"/>
  <c r="O18" i="10"/>
  <c r="M18" i="10"/>
  <c r="K18" i="10"/>
  <c r="I18" i="10"/>
  <c r="G18" i="10"/>
  <c r="E18" i="10"/>
  <c r="B18" i="10"/>
  <c r="Y17" i="10"/>
  <c r="W17" i="10"/>
  <c r="U17" i="10"/>
  <c r="S17" i="10"/>
  <c r="Q17" i="10"/>
  <c r="O17" i="10"/>
  <c r="M17" i="10"/>
  <c r="K17" i="10"/>
  <c r="I17" i="10"/>
  <c r="G17" i="10"/>
  <c r="E17" i="10"/>
  <c r="B17" i="10"/>
  <c r="Y16" i="10"/>
  <c r="W16" i="10"/>
  <c r="U16" i="10"/>
  <c r="S16" i="10"/>
  <c r="Q16" i="10"/>
  <c r="O16" i="10"/>
  <c r="M16" i="10"/>
  <c r="K16" i="10"/>
  <c r="I16" i="10"/>
  <c r="G16" i="10"/>
  <c r="E16" i="10"/>
  <c r="B16" i="10"/>
  <c r="Y15" i="10"/>
  <c r="W15" i="10"/>
  <c r="U15" i="10"/>
  <c r="S15" i="10"/>
  <c r="Q15" i="10"/>
  <c r="O15" i="10"/>
  <c r="M15" i="10"/>
  <c r="K15" i="10"/>
  <c r="I15" i="10"/>
  <c r="G15" i="10"/>
  <c r="E15" i="10"/>
  <c r="B15" i="10"/>
  <c r="Y14" i="10"/>
  <c r="W14" i="10"/>
  <c r="U14" i="10"/>
  <c r="S14" i="10"/>
  <c r="Q14" i="10"/>
  <c r="O14" i="10"/>
  <c r="M14" i="10"/>
  <c r="K14" i="10"/>
  <c r="I14" i="10"/>
  <c r="G14" i="10"/>
  <c r="E14" i="10"/>
  <c r="B14" i="10"/>
  <c r="Y13" i="10"/>
  <c r="W13" i="10"/>
  <c r="U13" i="10"/>
  <c r="S13" i="10"/>
  <c r="Q13" i="10"/>
  <c r="O13" i="10"/>
  <c r="M13" i="10"/>
  <c r="K13" i="10"/>
  <c r="I13" i="10"/>
  <c r="G13" i="10"/>
  <c r="E13" i="10"/>
  <c r="B13" i="10"/>
  <c r="X12" i="10"/>
  <c r="V12" i="10"/>
  <c r="T12" i="10"/>
  <c r="R12" i="10"/>
  <c r="P12" i="10"/>
  <c r="N12" i="10"/>
  <c r="L12" i="10"/>
  <c r="J12" i="10"/>
  <c r="H12" i="10"/>
  <c r="F12" i="10"/>
  <c r="D12" i="10"/>
  <c r="C106" i="10" l="1"/>
  <c r="C107" i="10"/>
  <c r="C108" i="10"/>
  <c r="C109" i="10"/>
  <c r="C110" i="10"/>
  <c r="C111" i="10"/>
  <c r="C93" i="10"/>
  <c r="C94" i="10"/>
  <c r="C95" i="10"/>
  <c r="C96" i="10"/>
  <c r="C97" i="10"/>
  <c r="C98" i="10"/>
  <c r="C99" i="10"/>
  <c r="C100" i="10"/>
  <c r="C101" i="10"/>
  <c r="C102" i="10"/>
  <c r="C78" i="10"/>
  <c r="C80" i="10"/>
  <c r="C81" i="10"/>
  <c r="C82" i="10"/>
  <c r="C83" i="10"/>
  <c r="C84" i="10"/>
  <c r="C85" i="10"/>
  <c r="C86" i="10"/>
  <c r="C87" i="10"/>
  <c r="C88" i="10"/>
  <c r="C65" i="10"/>
  <c r="C67" i="10"/>
  <c r="C68" i="10"/>
  <c r="C69" i="10"/>
  <c r="C70" i="10"/>
  <c r="C71" i="10"/>
  <c r="C72" i="10"/>
  <c r="C73" i="10"/>
  <c r="C74" i="10"/>
  <c r="C54" i="10"/>
  <c r="C55" i="10"/>
  <c r="C56" i="10"/>
  <c r="C57" i="10"/>
  <c r="C58" i="10"/>
  <c r="C59" i="10"/>
  <c r="C60" i="10"/>
  <c r="C61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13" i="10"/>
  <c r="C14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M105" i="10"/>
  <c r="U105" i="10"/>
  <c r="G105" i="10"/>
  <c r="O105" i="10"/>
  <c r="W105" i="10"/>
  <c r="E105" i="10"/>
  <c r="I105" i="10"/>
  <c r="Q105" i="10"/>
  <c r="Y105" i="10"/>
  <c r="K91" i="10"/>
  <c r="Y35" i="10"/>
  <c r="E91" i="10"/>
  <c r="S91" i="10"/>
  <c r="G91" i="10"/>
  <c r="M91" i="10"/>
  <c r="U91" i="10"/>
  <c r="I91" i="10"/>
  <c r="O91" i="10"/>
  <c r="W91" i="10"/>
  <c r="Q91" i="10"/>
  <c r="Y91" i="10"/>
  <c r="I53" i="10"/>
  <c r="Q53" i="10"/>
  <c r="Y53" i="10"/>
  <c r="K12" i="10"/>
  <c r="S12" i="10"/>
  <c r="G12" i="10"/>
  <c r="O12" i="10"/>
  <c r="W12" i="10"/>
  <c r="I12" i="10"/>
  <c r="Q12" i="10"/>
  <c r="Y12" i="10"/>
  <c r="M12" i="10"/>
  <c r="U12" i="10"/>
  <c r="J10" i="10"/>
  <c r="K10" i="10" s="1"/>
  <c r="D10" i="10"/>
  <c r="W35" i="10"/>
  <c r="N10" i="10"/>
  <c r="E12" i="10"/>
  <c r="B105" i="10"/>
  <c r="R10" i="10"/>
  <c r="I35" i="10"/>
  <c r="G53" i="10"/>
  <c r="O53" i="10"/>
  <c r="W53" i="10"/>
  <c r="B91" i="10"/>
  <c r="K77" i="10"/>
  <c r="S77" i="10"/>
  <c r="M77" i="10"/>
  <c r="G77" i="10"/>
  <c r="O77" i="10"/>
  <c r="W77" i="10"/>
  <c r="E77" i="10"/>
  <c r="U77" i="10"/>
  <c r="I77" i="10"/>
  <c r="Q77" i="10"/>
  <c r="Y77" i="10"/>
  <c r="E64" i="10"/>
  <c r="M64" i="10"/>
  <c r="G64" i="10"/>
  <c r="O64" i="10"/>
  <c r="W64" i="10"/>
  <c r="K64" i="10"/>
  <c r="S64" i="10"/>
  <c r="U64" i="10"/>
  <c r="I64" i="10"/>
  <c r="Q64" i="10"/>
  <c r="Y64" i="10"/>
  <c r="E53" i="10"/>
  <c r="M53" i="10"/>
  <c r="U53" i="10"/>
  <c r="E35" i="10"/>
  <c r="O35" i="10"/>
  <c r="U35" i="10"/>
  <c r="K35" i="10"/>
  <c r="Q35" i="10"/>
  <c r="G35" i="10"/>
  <c r="M35" i="10"/>
  <c r="F10" i="10"/>
  <c r="G10" i="10" s="1"/>
  <c r="V10" i="10"/>
  <c r="B35" i="10"/>
  <c r="C36" i="10"/>
  <c r="B53" i="10"/>
  <c r="H10" i="10"/>
  <c r="B12" i="10"/>
  <c r="C15" i="10"/>
  <c r="C66" i="10"/>
  <c r="B64" i="10"/>
  <c r="C79" i="10"/>
  <c r="B77" i="10"/>
  <c r="C92" i="10"/>
  <c r="L10" i="10"/>
  <c r="P10" i="10"/>
  <c r="T10" i="10"/>
  <c r="X10" i="10"/>
  <c r="Y10" i="10" s="1"/>
  <c r="B115" i="9"/>
  <c r="B114" i="9"/>
  <c r="B112" i="9"/>
  <c r="Y111" i="9"/>
  <c r="W111" i="9"/>
  <c r="U111" i="9"/>
  <c r="S111" i="9"/>
  <c r="Q111" i="9"/>
  <c r="O111" i="9"/>
  <c r="M111" i="9"/>
  <c r="K111" i="9"/>
  <c r="I111" i="9"/>
  <c r="G111" i="9"/>
  <c r="E111" i="9"/>
  <c r="B111" i="9"/>
  <c r="Y110" i="9"/>
  <c r="W110" i="9"/>
  <c r="U110" i="9"/>
  <c r="S110" i="9"/>
  <c r="Q110" i="9"/>
  <c r="O110" i="9"/>
  <c r="M110" i="9"/>
  <c r="K110" i="9"/>
  <c r="I110" i="9"/>
  <c r="G110" i="9"/>
  <c r="E110" i="9"/>
  <c r="B110" i="9"/>
  <c r="Y109" i="9"/>
  <c r="W109" i="9"/>
  <c r="U109" i="9"/>
  <c r="S109" i="9"/>
  <c r="Q109" i="9"/>
  <c r="O109" i="9"/>
  <c r="M109" i="9"/>
  <c r="K109" i="9"/>
  <c r="I109" i="9"/>
  <c r="G109" i="9"/>
  <c r="E109" i="9"/>
  <c r="B109" i="9"/>
  <c r="Y108" i="9"/>
  <c r="W108" i="9"/>
  <c r="U108" i="9"/>
  <c r="S108" i="9"/>
  <c r="Q108" i="9"/>
  <c r="O108" i="9"/>
  <c r="M108" i="9"/>
  <c r="K108" i="9"/>
  <c r="I108" i="9"/>
  <c r="G108" i="9"/>
  <c r="E108" i="9"/>
  <c r="B108" i="9"/>
  <c r="Y107" i="9"/>
  <c r="W107" i="9"/>
  <c r="U107" i="9"/>
  <c r="S107" i="9"/>
  <c r="Q107" i="9"/>
  <c r="O107" i="9"/>
  <c r="M107" i="9"/>
  <c r="K107" i="9"/>
  <c r="I107" i="9"/>
  <c r="G107" i="9"/>
  <c r="E107" i="9"/>
  <c r="B107" i="9"/>
  <c r="Y106" i="9"/>
  <c r="W106" i="9"/>
  <c r="U106" i="9"/>
  <c r="S106" i="9"/>
  <c r="Q106" i="9"/>
  <c r="O106" i="9"/>
  <c r="M106" i="9"/>
  <c r="K106" i="9"/>
  <c r="I106" i="9"/>
  <c r="G106" i="9"/>
  <c r="E106" i="9"/>
  <c r="B106" i="9"/>
  <c r="X105" i="9"/>
  <c r="V105" i="9"/>
  <c r="T105" i="9"/>
  <c r="R105" i="9"/>
  <c r="P105" i="9"/>
  <c r="N105" i="9"/>
  <c r="L105" i="9"/>
  <c r="J105" i="9"/>
  <c r="H105" i="9"/>
  <c r="F105" i="9"/>
  <c r="D105" i="9"/>
  <c r="B103" i="9"/>
  <c r="Y102" i="9"/>
  <c r="W102" i="9"/>
  <c r="U102" i="9"/>
  <c r="S102" i="9"/>
  <c r="Q102" i="9"/>
  <c r="O102" i="9"/>
  <c r="M102" i="9"/>
  <c r="K102" i="9"/>
  <c r="I102" i="9"/>
  <c r="G102" i="9"/>
  <c r="E102" i="9"/>
  <c r="B102" i="9"/>
  <c r="Y101" i="9"/>
  <c r="W101" i="9"/>
  <c r="U101" i="9"/>
  <c r="S101" i="9"/>
  <c r="Q101" i="9"/>
  <c r="O101" i="9"/>
  <c r="M101" i="9"/>
  <c r="K101" i="9"/>
  <c r="I101" i="9"/>
  <c r="G101" i="9"/>
  <c r="E101" i="9"/>
  <c r="B101" i="9"/>
  <c r="Y100" i="9"/>
  <c r="W100" i="9"/>
  <c r="U100" i="9"/>
  <c r="S100" i="9"/>
  <c r="Q100" i="9"/>
  <c r="O100" i="9"/>
  <c r="M100" i="9"/>
  <c r="K100" i="9"/>
  <c r="I100" i="9"/>
  <c r="G100" i="9"/>
  <c r="E100" i="9"/>
  <c r="B100" i="9"/>
  <c r="Y99" i="9"/>
  <c r="W99" i="9"/>
  <c r="U99" i="9"/>
  <c r="S99" i="9"/>
  <c r="Q99" i="9"/>
  <c r="O99" i="9"/>
  <c r="M99" i="9"/>
  <c r="K99" i="9"/>
  <c r="I99" i="9"/>
  <c r="G99" i="9"/>
  <c r="E99" i="9"/>
  <c r="B99" i="9"/>
  <c r="Y98" i="9"/>
  <c r="W98" i="9"/>
  <c r="U98" i="9"/>
  <c r="S98" i="9"/>
  <c r="Q98" i="9"/>
  <c r="O98" i="9"/>
  <c r="M98" i="9"/>
  <c r="K98" i="9"/>
  <c r="I98" i="9"/>
  <c r="G98" i="9"/>
  <c r="E98" i="9"/>
  <c r="B98" i="9"/>
  <c r="Y97" i="9"/>
  <c r="W97" i="9"/>
  <c r="U97" i="9"/>
  <c r="S97" i="9"/>
  <c r="Q97" i="9"/>
  <c r="O97" i="9"/>
  <c r="M97" i="9"/>
  <c r="K97" i="9"/>
  <c r="I97" i="9"/>
  <c r="G97" i="9"/>
  <c r="E97" i="9"/>
  <c r="B97" i="9"/>
  <c r="Y96" i="9"/>
  <c r="W96" i="9"/>
  <c r="U96" i="9"/>
  <c r="S96" i="9"/>
  <c r="Q96" i="9"/>
  <c r="O96" i="9"/>
  <c r="M96" i="9"/>
  <c r="K96" i="9"/>
  <c r="I96" i="9"/>
  <c r="G96" i="9"/>
  <c r="E96" i="9"/>
  <c r="B96" i="9"/>
  <c r="Y95" i="9"/>
  <c r="W95" i="9"/>
  <c r="U95" i="9"/>
  <c r="S95" i="9"/>
  <c r="Q95" i="9"/>
  <c r="O95" i="9"/>
  <c r="M95" i="9"/>
  <c r="K95" i="9"/>
  <c r="I95" i="9"/>
  <c r="G95" i="9"/>
  <c r="E95" i="9"/>
  <c r="B95" i="9"/>
  <c r="Y94" i="9"/>
  <c r="W94" i="9"/>
  <c r="U94" i="9"/>
  <c r="S94" i="9"/>
  <c r="Q94" i="9"/>
  <c r="O94" i="9"/>
  <c r="M94" i="9"/>
  <c r="K94" i="9"/>
  <c r="I94" i="9"/>
  <c r="G94" i="9"/>
  <c r="E94" i="9"/>
  <c r="B94" i="9"/>
  <c r="Y93" i="9"/>
  <c r="W93" i="9"/>
  <c r="U93" i="9"/>
  <c r="S93" i="9"/>
  <c r="Q93" i="9"/>
  <c r="O93" i="9"/>
  <c r="M93" i="9"/>
  <c r="K93" i="9"/>
  <c r="I93" i="9"/>
  <c r="G93" i="9"/>
  <c r="E93" i="9"/>
  <c r="B93" i="9"/>
  <c r="Y92" i="9"/>
  <c r="W92" i="9"/>
  <c r="U92" i="9"/>
  <c r="S92" i="9"/>
  <c r="Q92" i="9"/>
  <c r="O92" i="9"/>
  <c r="M92" i="9"/>
  <c r="K92" i="9"/>
  <c r="I92" i="9"/>
  <c r="G92" i="9"/>
  <c r="E92" i="9"/>
  <c r="B92" i="9"/>
  <c r="X91" i="9"/>
  <c r="V91" i="9"/>
  <c r="T91" i="9"/>
  <c r="R91" i="9"/>
  <c r="S91" i="9" s="1"/>
  <c r="P91" i="9"/>
  <c r="N91" i="9"/>
  <c r="L91" i="9"/>
  <c r="J91" i="9"/>
  <c r="K91" i="9" s="1"/>
  <c r="H91" i="9"/>
  <c r="F91" i="9"/>
  <c r="D91" i="9"/>
  <c r="E91" i="9" s="1"/>
  <c r="B89" i="9"/>
  <c r="Y88" i="9"/>
  <c r="W88" i="9"/>
  <c r="U88" i="9"/>
  <c r="S88" i="9"/>
  <c r="Q88" i="9"/>
  <c r="O88" i="9"/>
  <c r="M88" i="9"/>
  <c r="K88" i="9"/>
  <c r="I88" i="9"/>
  <c r="G88" i="9"/>
  <c r="E88" i="9"/>
  <c r="B88" i="9"/>
  <c r="Y87" i="9"/>
  <c r="W87" i="9"/>
  <c r="U87" i="9"/>
  <c r="S87" i="9"/>
  <c r="Q87" i="9"/>
  <c r="O87" i="9"/>
  <c r="M87" i="9"/>
  <c r="K87" i="9"/>
  <c r="I87" i="9"/>
  <c r="G87" i="9"/>
  <c r="E87" i="9"/>
  <c r="B87" i="9"/>
  <c r="Y86" i="9"/>
  <c r="W86" i="9"/>
  <c r="U86" i="9"/>
  <c r="S86" i="9"/>
  <c r="Q86" i="9"/>
  <c r="O86" i="9"/>
  <c r="M86" i="9"/>
  <c r="K86" i="9"/>
  <c r="I86" i="9"/>
  <c r="G86" i="9"/>
  <c r="E86" i="9"/>
  <c r="B86" i="9"/>
  <c r="Y85" i="9"/>
  <c r="W85" i="9"/>
  <c r="U85" i="9"/>
  <c r="S85" i="9"/>
  <c r="Q85" i="9"/>
  <c r="O85" i="9"/>
  <c r="M85" i="9"/>
  <c r="K85" i="9"/>
  <c r="I85" i="9"/>
  <c r="G85" i="9"/>
  <c r="E85" i="9"/>
  <c r="B85" i="9"/>
  <c r="Y84" i="9"/>
  <c r="W84" i="9"/>
  <c r="U84" i="9"/>
  <c r="S84" i="9"/>
  <c r="Q84" i="9"/>
  <c r="O84" i="9"/>
  <c r="M84" i="9"/>
  <c r="K84" i="9"/>
  <c r="I84" i="9"/>
  <c r="G84" i="9"/>
  <c r="E84" i="9"/>
  <c r="B84" i="9"/>
  <c r="Y83" i="9"/>
  <c r="W83" i="9"/>
  <c r="U83" i="9"/>
  <c r="S83" i="9"/>
  <c r="Q83" i="9"/>
  <c r="O83" i="9"/>
  <c r="M83" i="9"/>
  <c r="K83" i="9"/>
  <c r="I83" i="9"/>
  <c r="G83" i="9"/>
  <c r="E83" i="9"/>
  <c r="B83" i="9"/>
  <c r="Y82" i="9"/>
  <c r="W82" i="9"/>
  <c r="U82" i="9"/>
  <c r="S82" i="9"/>
  <c r="Q82" i="9"/>
  <c r="O82" i="9"/>
  <c r="M82" i="9"/>
  <c r="K82" i="9"/>
  <c r="I82" i="9"/>
  <c r="G82" i="9"/>
  <c r="E82" i="9"/>
  <c r="B82" i="9"/>
  <c r="Y81" i="9"/>
  <c r="W81" i="9"/>
  <c r="U81" i="9"/>
  <c r="S81" i="9"/>
  <c r="Q81" i="9"/>
  <c r="O81" i="9"/>
  <c r="M81" i="9"/>
  <c r="K81" i="9"/>
  <c r="I81" i="9"/>
  <c r="G81" i="9"/>
  <c r="E81" i="9"/>
  <c r="B81" i="9"/>
  <c r="Y80" i="9"/>
  <c r="W80" i="9"/>
  <c r="U80" i="9"/>
  <c r="S80" i="9"/>
  <c r="Q80" i="9"/>
  <c r="O80" i="9"/>
  <c r="M80" i="9"/>
  <c r="K80" i="9"/>
  <c r="I80" i="9"/>
  <c r="G80" i="9"/>
  <c r="E80" i="9"/>
  <c r="B80" i="9"/>
  <c r="Y79" i="9"/>
  <c r="W79" i="9"/>
  <c r="U79" i="9"/>
  <c r="S79" i="9"/>
  <c r="Q79" i="9"/>
  <c r="O79" i="9"/>
  <c r="M79" i="9"/>
  <c r="K79" i="9"/>
  <c r="I79" i="9"/>
  <c r="G79" i="9"/>
  <c r="E79" i="9"/>
  <c r="B79" i="9"/>
  <c r="Y78" i="9"/>
  <c r="W78" i="9"/>
  <c r="U78" i="9"/>
  <c r="S78" i="9"/>
  <c r="Q78" i="9"/>
  <c r="O78" i="9"/>
  <c r="M78" i="9"/>
  <c r="K78" i="9"/>
  <c r="I78" i="9"/>
  <c r="G78" i="9"/>
  <c r="E78" i="9"/>
  <c r="B78" i="9"/>
  <c r="X77" i="9"/>
  <c r="V77" i="9"/>
  <c r="T77" i="9"/>
  <c r="R77" i="9"/>
  <c r="S77" i="9" s="1"/>
  <c r="P77" i="9"/>
  <c r="N77" i="9"/>
  <c r="L77" i="9"/>
  <c r="J77" i="9"/>
  <c r="K77" i="9" s="1"/>
  <c r="H77" i="9"/>
  <c r="F77" i="9"/>
  <c r="D77" i="9"/>
  <c r="B75" i="9"/>
  <c r="Y74" i="9"/>
  <c r="W74" i="9"/>
  <c r="U74" i="9"/>
  <c r="S74" i="9"/>
  <c r="Q74" i="9"/>
  <c r="O74" i="9"/>
  <c r="M74" i="9"/>
  <c r="K74" i="9"/>
  <c r="I74" i="9"/>
  <c r="G74" i="9"/>
  <c r="E74" i="9"/>
  <c r="B74" i="9"/>
  <c r="Y73" i="9"/>
  <c r="W73" i="9"/>
  <c r="U73" i="9"/>
  <c r="S73" i="9"/>
  <c r="Q73" i="9"/>
  <c r="O73" i="9"/>
  <c r="M73" i="9"/>
  <c r="K73" i="9"/>
  <c r="I73" i="9"/>
  <c r="G73" i="9"/>
  <c r="E73" i="9"/>
  <c r="B73" i="9"/>
  <c r="Y72" i="9"/>
  <c r="W72" i="9"/>
  <c r="U72" i="9"/>
  <c r="S72" i="9"/>
  <c r="Q72" i="9"/>
  <c r="O72" i="9"/>
  <c r="M72" i="9"/>
  <c r="K72" i="9"/>
  <c r="I72" i="9"/>
  <c r="G72" i="9"/>
  <c r="E72" i="9"/>
  <c r="B72" i="9"/>
  <c r="Y71" i="9"/>
  <c r="W71" i="9"/>
  <c r="U71" i="9"/>
  <c r="S71" i="9"/>
  <c r="Q71" i="9"/>
  <c r="O71" i="9"/>
  <c r="M71" i="9"/>
  <c r="K71" i="9"/>
  <c r="I71" i="9"/>
  <c r="G71" i="9"/>
  <c r="E71" i="9"/>
  <c r="B71" i="9"/>
  <c r="Y70" i="9"/>
  <c r="W70" i="9"/>
  <c r="U70" i="9"/>
  <c r="S70" i="9"/>
  <c r="Q70" i="9"/>
  <c r="O70" i="9"/>
  <c r="M70" i="9"/>
  <c r="K70" i="9"/>
  <c r="I70" i="9"/>
  <c r="G70" i="9"/>
  <c r="E70" i="9"/>
  <c r="B70" i="9"/>
  <c r="Y69" i="9"/>
  <c r="W69" i="9"/>
  <c r="U69" i="9"/>
  <c r="S69" i="9"/>
  <c r="Q69" i="9"/>
  <c r="O69" i="9"/>
  <c r="M69" i="9"/>
  <c r="K69" i="9"/>
  <c r="I69" i="9"/>
  <c r="G69" i="9"/>
  <c r="E69" i="9"/>
  <c r="B69" i="9"/>
  <c r="Y68" i="9"/>
  <c r="W68" i="9"/>
  <c r="U68" i="9"/>
  <c r="S68" i="9"/>
  <c r="Q68" i="9"/>
  <c r="O68" i="9"/>
  <c r="M68" i="9"/>
  <c r="K68" i="9"/>
  <c r="I68" i="9"/>
  <c r="G68" i="9"/>
  <c r="E68" i="9"/>
  <c r="B68" i="9"/>
  <c r="Y67" i="9"/>
  <c r="W67" i="9"/>
  <c r="U67" i="9"/>
  <c r="S67" i="9"/>
  <c r="Q67" i="9"/>
  <c r="O67" i="9"/>
  <c r="M67" i="9"/>
  <c r="K67" i="9"/>
  <c r="I67" i="9"/>
  <c r="G67" i="9"/>
  <c r="E67" i="9"/>
  <c r="B67" i="9"/>
  <c r="Y66" i="9"/>
  <c r="W66" i="9"/>
  <c r="U66" i="9"/>
  <c r="S66" i="9"/>
  <c r="Q66" i="9"/>
  <c r="O66" i="9"/>
  <c r="M66" i="9"/>
  <c r="K66" i="9"/>
  <c r="I66" i="9"/>
  <c r="G66" i="9"/>
  <c r="E66" i="9"/>
  <c r="B66" i="9"/>
  <c r="Y65" i="9"/>
  <c r="W65" i="9"/>
  <c r="U65" i="9"/>
  <c r="S65" i="9"/>
  <c r="Q65" i="9"/>
  <c r="O65" i="9"/>
  <c r="M65" i="9"/>
  <c r="K65" i="9"/>
  <c r="I65" i="9"/>
  <c r="G65" i="9"/>
  <c r="E65" i="9"/>
  <c r="B65" i="9"/>
  <c r="X64" i="9"/>
  <c r="V64" i="9"/>
  <c r="T64" i="9"/>
  <c r="R64" i="9"/>
  <c r="S64" i="9" s="1"/>
  <c r="P64" i="9"/>
  <c r="N64" i="9"/>
  <c r="L64" i="9"/>
  <c r="J64" i="9"/>
  <c r="K64" i="9" s="1"/>
  <c r="H64" i="9"/>
  <c r="F64" i="9"/>
  <c r="D64" i="9"/>
  <c r="B62" i="9"/>
  <c r="Y61" i="9"/>
  <c r="W61" i="9"/>
  <c r="U61" i="9"/>
  <c r="S61" i="9"/>
  <c r="Q61" i="9"/>
  <c r="O61" i="9"/>
  <c r="M61" i="9"/>
  <c r="K61" i="9"/>
  <c r="I61" i="9"/>
  <c r="G61" i="9"/>
  <c r="E61" i="9"/>
  <c r="B61" i="9"/>
  <c r="Y60" i="9"/>
  <c r="W60" i="9"/>
  <c r="U60" i="9"/>
  <c r="S60" i="9"/>
  <c r="Q60" i="9"/>
  <c r="O60" i="9"/>
  <c r="M60" i="9"/>
  <c r="K60" i="9"/>
  <c r="I60" i="9"/>
  <c r="G60" i="9"/>
  <c r="E60" i="9"/>
  <c r="B60" i="9"/>
  <c r="Y59" i="9"/>
  <c r="W59" i="9"/>
  <c r="U59" i="9"/>
  <c r="S59" i="9"/>
  <c r="Q59" i="9"/>
  <c r="O59" i="9"/>
  <c r="M59" i="9"/>
  <c r="K59" i="9"/>
  <c r="I59" i="9"/>
  <c r="G59" i="9"/>
  <c r="E59" i="9"/>
  <c r="B59" i="9"/>
  <c r="Y58" i="9"/>
  <c r="W58" i="9"/>
  <c r="U58" i="9"/>
  <c r="S58" i="9"/>
  <c r="Q58" i="9"/>
  <c r="O58" i="9"/>
  <c r="M58" i="9"/>
  <c r="K58" i="9"/>
  <c r="I58" i="9"/>
  <c r="G58" i="9"/>
  <c r="E58" i="9"/>
  <c r="B58" i="9"/>
  <c r="Y57" i="9"/>
  <c r="W57" i="9"/>
  <c r="U57" i="9"/>
  <c r="S57" i="9"/>
  <c r="Q57" i="9"/>
  <c r="O57" i="9"/>
  <c r="M57" i="9"/>
  <c r="K57" i="9"/>
  <c r="I57" i="9"/>
  <c r="G57" i="9"/>
  <c r="E57" i="9"/>
  <c r="B57" i="9"/>
  <c r="Y56" i="9"/>
  <c r="W56" i="9"/>
  <c r="U56" i="9"/>
  <c r="S56" i="9"/>
  <c r="Q56" i="9"/>
  <c r="O56" i="9"/>
  <c r="M56" i="9"/>
  <c r="K56" i="9"/>
  <c r="I56" i="9"/>
  <c r="G56" i="9"/>
  <c r="E56" i="9"/>
  <c r="B56" i="9"/>
  <c r="Y55" i="9"/>
  <c r="W55" i="9"/>
  <c r="U55" i="9"/>
  <c r="S55" i="9"/>
  <c r="Q55" i="9"/>
  <c r="O55" i="9"/>
  <c r="M55" i="9"/>
  <c r="K55" i="9"/>
  <c r="I55" i="9"/>
  <c r="G55" i="9"/>
  <c r="E55" i="9"/>
  <c r="B55" i="9"/>
  <c r="Y54" i="9"/>
  <c r="W54" i="9"/>
  <c r="U54" i="9"/>
  <c r="S54" i="9"/>
  <c r="Q54" i="9"/>
  <c r="O54" i="9"/>
  <c r="M54" i="9"/>
  <c r="K54" i="9"/>
  <c r="I54" i="9"/>
  <c r="G54" i="9"/>
  <c r="E54" i="9"/>
  <c r="B54" i="9"/>
  <c r="X53" i="9"/>
  <c r="V53" i="9"/>
  <c r="T53" i="9"/>
  <c r="R53" i="9"/>
  <c r="P53" i="9"/>
  <c r="N53" i="9"/>
  <c r="L53" i="9"/>
  <c r="J53" i="9"/>
  <c r="H53" i="9"/>
  <c r="F53" i="9"/>
  <c r="D53" i="9"/>
  <c r="B51" i="9"/>
  <c r="Y50" i="9"/>
  <c r="W50" i="9"/>
  <c r="U50" i="9"/>
  <c r="S50" i="9"/>
  <c r="Q50" i="9"/>
  <c r="O50" i="9"/>
  <c r="M50" i="9"/>
  <c r="K50" i="9"/>
  <c r="I50" i="9"/>
  <c r="G50" i="9"/>
  <c r="E50" i="9"/>
  <c r="B50" i="9"/>
  <c r="Y49" i="9"/>
  <c r="W49" i="9"/>
  <c r="U49" i="9"/>
  <c r="S49" i="9"/>
  <c r="Q49" i="9"/>
  <c r="O49" i="9"/>
  <c r="M49" i="9"/>
  <c r="K49" i="9"/>
  <c r="I49" i="9"/>
  <c r="G49" i="9"/>
  <c r="E49" i="9"/>
  <c r="B49" i="9"/>
  <c r="Y48" i="9"/>
  <c r="W48" i="9"/>
  <c r="U48" i="9"/>
  <c r="S48" i="9"/>
  <c r="Q48" i="9"/>
  <c r="O48" i="9"/>
  <c r="M48" i="9"/>
  <c r="K48" i="9"/>
  <c r="I48" i="9"/>
  <c r="G48" i="9"/>
  <c r="E48" i="9"/>
  <c r="B48" i="9"/>
  <c r="Y47" i="9"/>
  <c r="W47" i="9"/>
  <c r="U47" i="9"/>
  <c r="S47" i="9"/>
  <c r="Q47" i="9"/>
  <c r="O47" i="9"/>
  <c r="M47" i="9"/>
  <c r="K47" i="9"/>
  <c r="I47" i="9"/>
  <c r="G47" i="9"/>
  <c r="E47" i="9"/>
  <c r="B47" i="9"/>
  <c r="Y46" i="9"/>
  <c r="W46" i="9"/>
  <c r="U46" i="9"/>
  <c r="S46" i="9"/>
  <c r="Q46" i="9"/>
  <c r="O46" i="9"/>
  <c r="M46" i="9"/>
  <c r="K46" i="9"/>
  <c r="I46" i="9"/>
  <c r="G46" i="9"/>
  <c r="E46" i="9"/>
  <c r="B46" i="9"/>
  <c r="Y45" i="9"/>
  <c r="W45" i="9"/>
  <c r="U45" i="9"/>
  <c r="S45" i="9"/>
  <c r="Q45" i="9"/>
  <c r="O45" i="9"/>
  <c r="M45" i="9"/>
  <c r="K45" i="9"/>
  <c r="I45" i="9"/>
  <c r="G45" i="9"/>
  <c r="E45" i="9"/>
  <c r="B45" i="9"/>
  <c r="Y44" i="9"/>
  <c r="W44" i="9"/>
  <c r="U44" i="9"/>
  <c r="S44" i="9"/>
  <c r="Q44" i="9"/>
  <c r="O44" i="9"/>
  <c r="M44" i="9"/>
  <c r="K44" i="9"/>
  <c r="I44" i="9"/>
  <c r="G44" i="9"/>
  <c r="E44" i="9"/>
  <c r="B44" i="9"/>
  <c r="Y43" i="9"/>
  <c r="W43" i="9"/>
  <c r="U43" i="9"/>
  <c r="S43" i="9"/>
  <c r="Q43" i="9"/>
  <c r="O43" i="9"/>
  <c r="M43" i="9"/>
  <c r="K43" i="9"/>
  <c r="I43" i="9"/>
  <c r="G43" i="9"/>
  <c r="E43" i="9"/>
  <c r="B43" i="9"/>
  <c r="Y42" i="9"/>
  <c r="W42" i="9"/>
  <c r="U42" i="9"/>
  <c r="S42" i="9"/>
  <c r="Q42" i="9"/>
  <c r="O42" i="9"/>
  <c r="M42" i="9"/>
  <c r="K42" i="9"/>
  <c r="I42" i="9"/>
  <c r="G42" i="9"/>
  <c r="E42" i="9"/>
  <c r="B42" i="9"/>
  <c r="Y41" i="9"/>
  <c r="W41" i="9"/>
  <c r="U41" i="9"/>
  <c r="S41" i="9"/>
  <c r="Q41" i="9"/>
  <c r="O41" i="9"/>
  <c r="M41" i="9"/>
  <c r="K41" i="9"/>
  <c r="I41" i="9"/>
  <c r="G41" i="9"/>
  <c r="E41" i="9"/>
  <c r="B41" i="9"/>
  <c r="Y40" i="9"/>
  <c r="W40" i="9"/>
  <c r="U40" i="9"/>
  <c r="S40" i="9"/>
  <c r="Q40" i="9"/>
  <c r="O40" i="9"/>
  <c r="M40" i="9"/>
  <c r="K40" i="9"/>
  <c r="I40" i="9"/>
  <c r="G40" i="9"/>
  <c r="E40" i="9"/>
  <c r="B40" i="9"/>
  <c r="Y39" i="9"/>
  <c r="W39" i="9"/>
  <c r="U39" i="9"/>
  <c r="S39" i="9"/>
  <c r="Q39" i="9"/>
  <c r="O39" i="9"/>
  <c r="M39" i="9"/>
  <c r="K39" i="9"/>
  <c r="I39" i="9"/>
  <c r="G39" i="9"/>
  <c r="E39" i="9"/>
  <c r="B39" i="9"/>
  <c r="Y38" i="9"/>
  <c r="W38" i="9"/>
  <c r="U38" i="9"/>
  <c r="S38" i="9"/>
  <c r="Q38" i="9"/>
  <c r="O38" i="9"/>
  <c r="M38" i="9"/>
  <c r="K38" i="9"/>
  <c r="I38" i="9"/>
  <c r="G38" i="9"/>
  <c r="E38" i="9"/>
  <c r="B38" i="9"/>
  <c r="Y37" i="9"/>
  <c r="W37" i="9"/>
  <c r="U37" i="9"/>
  <c r="S37" i="9"/>
  <c r="Q37" i="9"/>
  <c r="O37" i="9"/>
  <c r="M37" i="9"/>
  <c r="K37" i="9"/>
  <c r="I37" i="9"/>
  <c r="G37" i="9"/>
  <c r="E37" i="9"/>
  <c r="B37" i="9"/>
  <c r="Y36" i="9"/>
  <c r="W36" i="9"/>
  <c r="U36" i="9"/>
  <c r="S36" i="9"/>
  <c r="Q36" i="9"/>
  <c r="O36" i="9"/>
  <c r="M36" i="9"/>
  <c r="K36" i="9"/>
  <c r="I36" i="9"/>
  <c r="G36" i="9"/>
  <c r="E36" i="9"/>
  <c r="B36" i="9"/>
  <c r="X35" i="9"/>
  <c r="V35" i="9"/>
  <c r="T35" i="9"/>
  <c r="R35" i="9"/>
  <c r="S35" i="9" s="1"/>
  <c r="P35" i="9"/>
  <c r="N35" i="9"/>
  <c r="L35" i="9"/>
  <c r="J35" i="9"/>
  <c r="K35" i="9" s="1"/>
  <c r="H35" i="9"/>
  <c r="F35" i="9"/>
  <c r="D35" i="9"/>
  <c r="B33" i="9"/>
  <c r="Y32" i="9"/>
  <c r="W32" i="9"/>
  <c r="U32" i="9"/>
  <c r="S32" i="9"/>
  <c r="Q32" i="9"/>
  <c r="O32" i="9"/>
  <c r="M32" i="9"/>
  <c r="K32" i="9"/>
  <c r="I32" i="9"/>
  <c r="G32" i="9"/>
  <c r="E32" i="9"/>
  <c r="B32" i="9"/>
  <c r="Y31" i="9"/>
  <c r="W31" i="9"/>
  <c r="U31" i="9"/>
  <c r="S31" i="9"/>
  <c r="Q31" i="9"/>
  <c r="O31" i="9"/>
  <c r="M31" i="9"/>
  <c r="K31" i="9"/>
  <c r="I31" i="9"/>
  <c r="G31" i="9"/>
  <c r="E31" i="9"/>
  <c r="B31" i="9"/>
  <c r="Y30" i="9"/>
  <c r="W30" i="9"/>
  <c r="U30" i="9"/>
  <c r="S30" i="9"/>
  <c r="Q30" i="9"/>
  <c r="O30" i="9"/>
  <c r="M30" i="9"/>
  <c r="K30" i="9"/>
  <c r="I30" i="9"/>
  <c r="G30" i="9"/>
  <c r="E30" i="9"/>
  <c r="B30" i="9"/>
  <c r="Y29" i="9"/>
  <c r="W29" i="9"/>
  <c r="U29" i="9"/>
  <c r="S29" i="9"/>
  <c r="Q29" i="9"/>
  <c r="O29" i="9"/>
  <c r="M29" i="9"/>
  <c r="K29" i="9"/>
  <c r="I29" i="9"/>
  <c r="G29" i="9"/>
  <c r="E29" i="9"/>
  <c r="B29" i="9"/>
  <c r="Y28" i="9"/>
  <c r="W28" i="9"/>
  <c r="U28" i="9"/>
  <c r="S28" i="9"/>
  <c r="Q28" i="9"/>
  <c r="O28" i="9"/>
  <c r="M28" i="9"/>
  <c r="K28" i="9"/>
  <c r="I28" i="9"/>
  <c r="G28" i="9"/>
  <c r="E28" i="9"/>
  <c r="B28" i="9"/>
  <c r="Y27" i="9"/>
  <c r="W27" i="9"/>
  <c r="U27" i="9"/>
  <c r="S27" i="9"/>
  <c r="Q27" i="9"/>
  <c r="O27" i="9"/>
  <c r="M27" i="9"/>
  <c r="K27" i="9"/>
  <c r="I27" i="9"/>
  <c r="G27" i="9"/>
  <c r="E27" i="9"/>
  <c r="B27" i="9"/>
  <c r="Y26" i="9"/>
  <c r="W26" i="9"/>
  <c r="U26" i="9"/>
  <c r="S26" i="9"/>
  <c r="Q26" i="9"/>
  <c r="O26" i="9"/>
  <c r="M26" i="9"/>
  <c r="K26" i="9"/>
  <c r="I26" i="9"/>
  <c r="G26" i="9"/>
  <c r="E26" i="9"/>
  <c r="B26" i="9"/>
  <c r="Y25" i="9"/>
  <c r="W25" i="9"/>
  <c r="U25" i="9"/>
  <c r="S25" i="9"/>
  <c r="Q25" i="9"/>
  <c r="O25" i="9"/>
  <c r="M25" i="9"/>
  <c r="K25" i="9"/>
  <c r="I25" i="9"/>
  <c r="G25" i="9"/>
  <c r="E25" i="9"/>
  <c r="B25" i="9"/>
  <c r="Y24" i="9"/>
  <c r="W24" i="9"/>
  <c r="U24" i="9"/>
  <c r="S24" i="9"/>
  <c r="Q24" i="9"/>
  <c r="O24" i="9"/>
  <c r="M24" i="9"/>
  <c r="K24" i="9"/>
  <c r="I24" i="9"/>
  <c r="G24" i="9"/>
  <c r="E24" i="9"/>
  <c r="B24" i="9"/>
  <c r="Y23" i="9"/>
  <c r="W23" i="9"/>
  <c r="U23" i="9"/>
  <c r="S23" i="9"/>
  <c r="Q23" i="9"/>
  <c r="O23" i="9"/>
  <c r="M23" i="9"/>
  <c r="K23" i="9"/>
  <c r="I23" i="9"/>
  <c r="G23" i="9"/>
  <c r="E23" i="9"/>
  <c r="B23" i="9"/>
  <c r="Y22" i="9"/>
  <c r="W22" i="9"/>
  <c r="U22" i="9"/>
  <c r="S22" i="9"/>
  <c r="Q22" i="9"/>
  <c r="O22" i="9"/>
  <c r="M22" i="9"/>
  <c r="K22" i="9"/>
  <c r="I22" i="9"/>
  <c r="G22" i="9"/>
  <c r="E22" i="9"/>
  <c r="B22" i="9"/>
  <c r="Y21" i="9"/>
  <c r="W21" i="9"/>
  <c r="U21" i="9"/>
  <c r="S21" i="9"/>
  <c r="Q21" i="9"/>
  <c r="O21" i="9"/>
  <c r="M21" i="9"/>
  <c r="K21" i="9"/>
  <c r="I21" i="9"/>
  <c r="G21" i="9"/>
  <c r="E21" i="9"/>
  <c r="B21" i="9"/>
  <c r="Y20" i="9"/>
  <c r="W20" i="9"/>
  <c r="U20" i="9"/>
  <c r="S20" i="9"/>
  <c r="Q20" i="9"/>
  <c r="O20" i="9"/>
  <c r="M20" i="9"/>
  <c r="K20" i="9"/>
  <c r="I20" i="9"/>
  <c r="G20" i="9"/>
  <c r="E20" i="9"/>
  <c r="B20" i="9"/>
  <c r="Y19" i="9"/>
  <c r="W19" i="9"/>
  <c r="U19" i="9"/>
  <c r="S19" i="9"/>
  <c r="Q19" i="9"/>
  <c r="O19" i="9"/>
  <c r="M19" i="9"/>
  <c r="K19" i="9"/>
  <c r="I19" i="9"/>
  <c r="G19" i="9"/>
  <c r="E19" i="9"/>
  <c r="B19" i="9"/>
  <c r="Y18" i="9"/>
  <c r="W18" i="9"/>
  <c r="U18" i="9"/>
  <c r="S18" i="9"/>
  <c r="Q18" i="9"/>
  <c r="O18" i="9"/>
  <c r="M18" i="9"/>
  <c r="K18" i="9"/>
  <c r="I18" i="9"/>
  <c r="G18" i="9"/>
  <c r="E18" i="9"/>
  <c r="B18" i="9"/>
  <c r="Y17" i="9"/>
  <c r="W17" i="9"/>
  <c r="U17" i="9"/>
  <c r="S17" i="9"/>
  <c r="Q17" i="9"/>
  <c r="O17" i="9"/>
  <c r="M17" i="9"/>
  <c r="K17" i="9"/>
  <c r="I17" i="9"/>
  <c r="G17" i="9"/>
  <c r="E17" i="9"/>
  <c r="B17" i="9"/>
  <c r="Y16" i="9"/>
  <c r="W16" i="9"/>
  <c r="U16" i="9"/>
  <c r="S16" i="9"/>
  <c r="Q16" i="9"/>
  <c r="O16" i="9"/>
  <c r="M16" i="9"/>
  <c r="K16" i="9"/>
  <c r="I16" i="9"/>
  <c r="G16" i="9"/>
  <c r="E16" i="9"/>
  <c r="B16" i="9"/>
  <c r="Y15" i="9"/>
  <c r="W15" i="9"/>
  <c r="U15" i="9"/>
  <c r="S15" i="9"/>
  <c r="Q15" i="9"/>
  <c r="O15" i="9"/>
  <c r="M15" i="9"/>
  <c r="K15" i="9"/>
  <c r="I15" i="9"/>
  <c r="G15" i="9"/>
  <c r="E15" i="9"/>
  <c r="B15" i="9"/>
  <c r="Y14" i="9"/>
  <c r="W14" i="9"/>
  <c r="U14" i="9"/>
  <c r="S14" i="9"/>
  <c r="Q14" i="9"/>
  <c r="O14" i="9"/>
  <c r="M14" i="9"/>
  <c r="K14" i="9"/>
  <c r="I14" i="9"/>
  <c r="G14" i="9"/>
  <c r="E14" i="9"/>
  <c r="B14" i="9"/>
  <c r="G13" i="9"/>
  <c r="E13" i="9"/>
  <c r="B13" i="9"/>
  <c r="X12" i="9"/>
  <c r="V12" i="9"/>
  <c r="T12" i="9"/>
  <c r="R12" i="9"/>
  <c r="S12" i="9" s="1"/>
  <c r="P12" i="9"/>
  <c r="N12" i="9"/>
  <c r="L12" i="9"/>
  <c r="J12" i="9"/>
  <c r="K12" i="9" s="1"/>
  <c r="H12" i="9"/>
  <c r="F12" i="9"/>
  <c r="D12" i="9"/>
  <c r="C105" i="10" l="1"/>
  <c r="C91" i="10"/>
  <c r="C77" i="10"/>
  <c r="C64" i="10"/>
  <c r="C53" i="10"/>
  <c r="C35" i="10"/>
  <c r="C93" i="9"/>
  <c r="C96" i="9"/>
  <c r="C97" i="9"/>
  <c r="C98" i="9"/>
  <c r="C99" i="9"/>
  <c r="C106" i="9"/>
  <c r="C107" i="9"/>
  <c r="C108" i="9"/>
  <c r="C109" i="9"/>
  <c r="C110" i="9"/>
  <c r="C111" i="9"/>
  <c r="C94" i="9"/>
  <c r="C95" i="9"/>
  <c r="C100" i="9"/>
  <c r="C101" i="9"/>
  <c r="C102" i="9"/>
  <c r="C78" i="9"/>
  <c r="C80" i="9"/>
  <c r="C81" i="9"/>
  <c r="C82" i="9"/>
  <c r="C83" i="9"/>
  <c r="C84" i="9"/>
  <c r="C85" i="9"/>
  <c r="C86" i="9"/>
  <c r="C87" i="9"/>
  <c r="C88" i="9"/>
  <c r="C38" i="9"/>
  <c r="C40" i="9"/>
  <c r="C42" i="9"/>
  <c r="C44" i="9"/>
  <c r="C46" i="9"/>
  <c r="C48" i="9"/>
  <c r="C55" i="9"/>
  <c r="C56" i="9"/>
  <c r="C57" i="9"/>
  <c r="C58" i="9"/>
  <c r="C59" i="9"/>
  <c r="C60" i="9"/>
  <c r="C61" i="9"/>
  <c r="C65" i="9"/>
  <c r="C67" i="9"/>
  <c r="C68" i="9"/>
  <c r="C69" i="9"/>
  <c r="C70" i="9"/>
  <c r="C71" i="9"/>
  <c r="C72" i="9"/>
  <c r="C73" i="9"/>
  <c r="C74" i="9"/>
  <c r="C37" i="9"/>
  <c r="C39" i="9"/>
  <c r="C41" i="9"/>
  <c r="C43" i="9"/>
  <c r="C45" i="9"/>
  <c r="C47" i="9"/>
  <c r="C49" i="9"/>
  <c r="C50" i="9"/>
  <c r="C54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I35" i="9"/>
  <c r="Q35" i="9"/>
  <c r="Y35" i="9"/>
  <c r="B91" i="9"/>
  <c r="M10" i="10"/>
  <c r="I10" i="10"/>
  <c r="W10" i="10"/>
  <c r="E10" i="10"/>
  <c r="I77" i="9"/>
  <c r="Q77" i="9"/>
  <c r="Y77" i="9"/>
  <c r="G91" i="9"/>
  <c r="M91" i="9"/>
  <c r="U91" i="9"/>
  <c r="U10" i="10"/>
  <c r="O10" i="10"/>
  <c r="Q10" i="10"/>
  <c r="S10" i="10"/>
  <c r="B64" i="9"/>
  <c r="E35" i="9"/>
  <c r="M35" i="9"/>
  <c r="U35" i="9"/>
  <c r="E77" i="9"/>
  <c r="M77" i="9"/>
  <c r="U77" i="9"/>
  <c r="Q91" i="9"/>
  <c r="Y91" i="9"/>
  <c r="Y12" i="9"/>
  <c r="G35" i="9"/>
  <c r="O35" i="9"/>
  <c r="W35" i="9"/>
  <c r="G77" i="9"/>
  <c r="O77" i="9"/>
  <c r="W77" i="9"/>
  <c r="K105" i="9"/>
  <c r="S105" i="9"/>
  <c r="M105" i="9"/>
  <c r="G105" i="9"/>
  <c r="O105" i="9"/>
  <c r="W105" i="9"/>
  <c r="E105" i="9"/>
  <c r="U105" i="9"/>
  <c r="I105" i="9"/>
  <c r="Q105" i="9"/>
  <c r="Y105" i="9"/>
  <c r="I91" i="9"/>
  <c r="O91" i="9"/>
  <c r="W91" i="9"/>
  <c r="E64" i="9"/>
  <c r="M64" i="9"/>
  <c r="U64" i="9"/>
  <c r="G64" i="9"/>
  <c r="O64" i="9"/>
  <c r="W64" i="9"/>
  <c r="I64" i="9"/>
  <c r="Q64" i="9"/>
  <c r="Y64" i="9"/>
  <c r="G53" i="9"/>
  <c r="O53" i="9"/>
  <c r="W53" i="9"/>
  <c r="I53" i="9"/>
  <c r="Q53" i="9"/>
  <c r="Y53" i="9"/>
  <c r="K53" i="9"/>
  <c r="S53" i="9"/>
  <c r="E53" i="9"/>
  <c r="M53" i="9"/>
  <c r="U53" i="9"/>
  <c r="U12" i="9"/>
  <c r="G12" i="9"/>
  <c r="O12" i="9"/>
  <c r="W12" i="9"/>
  <c r="B105" i="9"/>
  <c r="B77" i="9"/>
  <c r="P10" i="9"/>
  <c r="B53" i="9"/>
  <c r="L10" i="9"/>
  <c r="B35" i="9"/>
  <c r="H10" i="9"/>
  <c r="D10" i="9"/>
  <c r="N10" i="9"/>
  <c r="I12" i="9"/>
  <c r="F10" i="9"/>
  <c r="R10" i="9"/>
  <c r="V10" i="9"/>
  <c r="Q12" i="9"/>
  <c r="M12" i="9"/>
  <c r="J10" i="9"/>
  <c r="E12" i="9"/>
  <c r="C12" i="10"/>
  <c r="B10" i="10"/>
  <c r="B12" i="9"/>
  <c r="C36" i="9"/>
  <c r="C66" i="9"/>
  <c r="C79" i="9"/>
  <c r="T10" i="9"/>
  <c r="X10" i="9"/>
  <c r="C92" i="9"/>
  <c r="E8" i="6"/>
  <c r="F8" i="6"/>
  <c r="G8" i="6"/>
  <c r="H8" i="6" s="1"/>
  <c r="I8" i="6"/>
  <c r="J8" i="6" s="1"/>
  <c r="K8" i="6"/>
  <c r="L8" i="6" s="1"/>
  <c r="M8" i="6"/>
  <c r="N8" i="6" s="1"/>
  <c r="O8" i="6"/>
  <c r="P8" i="6" s="1"/>
  <c r="Q8" i="6"/>
  <c r="R8" i="6" s="1"/>
  <c r="S8" i="6"/>
  <c r="T8" i="6" s="1"/>
  <c r="U8" i="6"/>
  <c r="V8" i="6" s="1"/>
  <c r="W8" i="6"/>
  <c r="X8" i="6" s="1"/>
  <c r="Y8" i="6"/>
  <c r="Z8" i="6" s="1"/>
  <c r="AA8" i="6"/>
  <c r="AB8" i="6" s="1"/>
  <c r="AC8" i="6"/>
  <c r="AD8" i="6" s="1"/>
  <c r="AE8" i="6"/>
  <c r="AF8" i="6" s="1"/>
  <c r="AG8" i="6"/>
  <c r="AH8" i="6" s="1"/>
  <c r="AI8" i="6"/>
  <c r="AJ8" i="6" s="1"/>
  <c r="AK8" i="6"/>
  <c r="C9" i="6"/>
  <c r="F9" i="6"/>
  <c r="H9" i="6"/>
  <c r="J9" i="6"/>
  <c r="L9" i="6"/>
  <c r="N9" i="6"/>
  <c r="P9" i="6"/>
  <c r="R9" i="6"/>
  <c r="T9" i="6"/>
  <c r="V9" i="6"/>
  <c r="X9" i="6"/>
  <c r="Z9" i="6"/>
  <c r="AB9" i="6"/>
  <c r="AD9" i="6"/>
  <c r="AF9" i="6"/>
  <c r="AH9" i="6"/>
  <c r="AJ9" i="6"/>
  <c r="C10" i="6"/>
  <c r="D10" i="6" s="1"/>
  <c r="F10" i="6"/>
  <c r="H10" i="6"/>
  <c r="J10" i="6"/>
  <c r="L10" i="6"/>
  <c r="N10" i="6"/>
  <c r="P10" i="6"/>
  <c r="R10" i="6"/>
  <c r="T10" i="6"/>
  <c r="V10" i="6"/>
  <c r="X10" i="6"/>
  <c r="Z10" i="6"/>
  <c r="AB10" i="6"/>
  <c r="AD10" i="6"/>
  <c r="AF10" i="6"/>
  <c r="AH10" i="6"/>
  <c r="AJ10" i="6"/>
  <c r="C11" i="6"/>
  <c r="D11" i="6" s="1"/>
  <c r="F11" i="6"/>
  <c r="H11" i="6"/>
  <c r="J11" i="6"/>
  <c r="L11" i="6"/>
  <c r="N11" i="6"/>
  <c r="P11" i="6"/>
  <c r="R11" i="6"/>
  <c r="T11" i="6"/>
  <c r="V11" i="6"/>
  <c r="X11" i="6"/>
  <c r="Z11" i="6"/>
  <c r="AB11" i="6"/>
  <c r="AD11" i="6"/>
  <c r="AF11" i="6"/>
  <c r="AH11" i="6"/>
  <c r="AJ11" i="6"/>
  <c r="C12" i="6"/>
  <c r="D12" i="6" s="1"/>
  <c r="F12" i="6"/>
  <c r="H12" i="6"/>
  <c r="J12" i="6"/>
  <c r="L12" i="6"/>
  <c r="N12" i="6"/>
  <c r="P12" i="6"/>
  <c r="R12" i="6"/>
  <c r="T12" i="6"/>
  <c r="V12" i="6"/>
  <c r="X12" i="6"/>
  <c r="Z12" i="6"/>
  <c r="AB12" i="6"/>
  <c r="AD12" i="6"/>
  <c r="AF12" i="6"/>
  <c r="AH12" i="6"/>
  <c r="AJ12" i="6"/>
  <c r="C13" i="6"/>
  <c r="D13" i="6" s="1"/>
  <c r="F13" i="6"/>
  <c r="H13" i="6"/>
  <c r="J13" i="6"/>
  <c r="L13" i="6"/>
  <c r="N13" i="6"/>
  <c r="P13" i="6"/>
  <c r="R13" i="6"/>
  <c r="T13" i="6"/>
  <c r="V13" i="6"/>
  <c r="X13" i="6"/>
  <c r="Z13" i="6"/>
  <c r="AB13" i="6"/>
  <c r="AD13" i="6"/>
  <c r="AF13" i="6"/>
  <c r="AH13" i="6"/>
  <c r="AJ13" i="6"/>
  <c r="C14" i="6"/>
  <c r="D14" i="6" s="1"/>
  <c r="F14" i="6"/>
  <c r="H14" i="6"/>
  <c r="J14" i="6"/>
  <c r="L14" i="6"/>
  <c r="N14" i="6"/>
  <c r="P14" i="6"/>
  <c r="R14" i="6"/>
  <c r="T14" i="6"/>
  <c r="V14" i="6"/>
  <c r="X14" i="6"/>
  <c r="Z14" i="6"/>
  <c r="AB14" i="6"/>
  <c r="AD14" i="6"/>
  <c r="AF14" i="6"/>
  <c r="AH14" i="6"/>
  <c r="AJ14" i="6"/>
  <c r="C15" i="6"/>
  <c r="D15" i="6" s="1"/>
  <c r="F15" i="6"/>
  <c r="H15" i="6"/>
  <c r="J15" i="6"/>
  <c r="L15" i="6"/>
  <c r="N15" i="6"/>
  <c r="P15" i="6"/>
  <c r="R15" i="6"/>
  <c r="T15" i="6"/>
  <c r="V15" i="6"/>
  <c r="X15" i="6"/>
  <c r="Z15" i="6"/>
  <c r="AB15" i="6"/>
  <c r="AD15" i="6"/>
  <c r="AF15" i="6"/>
  <c r="AH15" i="6"/>
  <c r="AJ15" i="6"/>
  <c r="C16" i="6"/>
  <c r="D16" i="6" s="1"/>
  <c r="F16" i="6"/>
  <c r="H16" i="6"/>
  <c r="J16" i="6"/>
  <c r="L16" i="6"/>
  <c r="N16" i="6"/>
  <c r="P16" i="6"/>
  <c r="R16" i="6"/>
  <c r="T16" i="6"/>
  <c r="V16" i="6"/>
  <c r="X16" i="6"/>
  <c r="Z16" i="6"/>
  <c r="AB16" i="6"/>
  <c r="AD16" i="6"/>
  <c r="AF16" i="6"/>
  <c r="AH16" i="6"/>
  <c r="AJ16" i="6"/>
  <c r="C17" i="6"/>
  <c r="D17" i="6" s="1"/>
  <c r="F17" i="6"/>
  <c r="H17" i="6"/>
  <c r="J17" i="6"/>
  <c r="L17" i="6"/>
  <c r="N17" i="6"/>
  <c r="P17" i="6"/>
  <c r="R17" i="6"/>
  <c r="T17" i="6"/>
  <c r="V17" i="6"/>
  <c r="X17" i="6"/>
  <c r="Z17" i="6"/>
  <c r="AB17" i="6"/>
  <c r="AD17" i="6"/>
  <c r="AF17" i="6"/>
  <c r="AH17" i="6"/>
  <c r="AJ17" i="6"/>
  <c r="C18" i="6"/>
  <c r="D18" i="6" s="1"/>
  <c r="F18" i="6"/>
  <c r="H18" i="6"/>
  <c r="J18" i="6"/>
  <c r="L18" i="6"/>
  <c r="N18" i="6"/>
  <c r="P18" i="6"/>
  <c r="R18" i="6"/>
  <c r="T18" i="6"/>
  <c r="V18" i="6"/>
  <c r="X18" i="6"/>
  <c r="Z18" i="6"/>
  <c r="AB18" i="6"/>
  <c r="AD18" i="6"/>
  <c r="AF18" i="6"/>
  <c r="AH18" i="6"/>
  <c r="AJ18" i="6"/>
  <c r="C19" i="6"/>
  <c r="D19" i="6" s="1"/>
  <c r="F19" i="6"/>
  <c r="H19" i="6"/>
  <c r="J19" i="6"/>
  <c r="L19" i="6"/>
  <c r="N19" i="6"/>
  <c r="P19" i="6"/>
  <c r="R19" i="6"/>
  <c r="T19" i="6"/>
  <c r="V19" i="6"/>
  <c r="X19" i="6"/>
  <c r="Z19" i="6"/>
  <c r="AB19" i="6"/>
  <c r="AD19" i="6"/>
  <c r="AF19" i="6"/>
  <c r="AH19" i="6"/>
  <c r="AJ19" i="6"/>
  <c r="C20" i="6"/>
  <c r="D20" i="6" s="1"/>
  <c r="F20" i="6"/>
  <c r="H20" i="6"/>
  <c r="J20" i="6"/>
  <c r="L20" i="6"/>
  <c r="N20" i="6"/>
  <c r="P20" i="6"/>
  <c r="R20" i="6"/>
  <c r="T20" i="6"/>
  <c r="V20" i="6"/>
  <c r="X20" i="6"/>
  <c r="Z20" i="6"/>
  <c r="AB20" i="6"/>
  <c r="AD20" i="6"/>
  <c r="AF20" i="6"/>
  <c r="AH20" i="6"/>
  <c r="AJ20" i="6"/>
  <c r="C21" i="6"/>
  <c r="D21" i="6" s="1"/>
  <c r="F21" i="6"/>
  <c r="H21" i="6"/>
  <c r="J21" i="6"/>
  <c r="L21" i="6"/>
  <c r="N21" i="6"/>
  <c r="P21" i="6"/>
  <c r="R21" i="6"/>
  <c r="T21" i="6"/>
  <c r="V21" i="6"/>
  <c r="X21" i="6"/>
  <c r="Z21" i="6"/>
  <c r="AB21" i="6"/>
  <c r="AD21" i="6"/>
  <c r="AF21" i="6"/>
  <c r="AH21" i="6"/>
  <c r="AJ21" i="6"/>
  <c r="C22" i="6"/>
  <c r="D22" i="6" s="1"/>
  <c r="F22" i="6"/>
  <c r="H22" i="6"/>
  <c r="J22" i="6"/>
  <c r="L22" i="6"/>
  <c r="N22" i="6"/>
  <c r="P22" i="6"/>
  <c r="R22" i="6"/>
  <c r="T22" i="6"/>
  <c r="V22" i="6"/>
  <c r="X22" i="6"/>
  <c r="Z22" i="6"/>
  <c r="AB22" i="6"/>
  <c r="AD22" i="6"/>
  <c r="AF22" i="6"/>
  <c r="AH22" i="6"/>
  <c r="AJ22" i="6"/>
  <c r="C23" i="6"/>
  <c r="D23" i="6" s="1"/>
  <c r="F23" i="6"/>
  <c r="H23" i="6"/>
  <c r="J23" i="6"/>
  <c r="L23" i="6"/>
  <c r="N23" i="6"/>
  <c r="P23" i="6"/>
  <c r="R23" i="6"/>
  <c r="T23" i="6"/>
  <c r="V23" i="6"/>
  <c r="X23" i="6"/>
  <c r="Z23" i="6"/>
  <c r="AB23" i="6"/>
  <c r="AD23" i="6"/>
  <c r="AF23" i="6"/>
  <c r="AH23" i="6"/>
  <c r="AJ23" i="6"/>
  <c r="C24" i="6"/>
  <c r="D24" i="6" s="1"/>
  <c r="F24" i="6"/>
  <c r="H24" i="6"/>
  <c r="J24" i="6"/>
  <c r="L24" i="6"/>
  <c r="N24" i="6"/>
  <c r="P24" i="6"/>
  <c r="R24" i="6"/>
  <c r="T24" i="6"/>
  <c r="V24" i="6"/>
  <c r="X24" i="6"/>
  <c r="Z24" i="6"/>
  <c r="AB24" i="6"/>
  <c r="AD24" i="6"/>
  <c r="AF24" i="6"/>
  <c r="AH24" i="6"/>
  <c r="AJ24" i="6"/>
  <c r="C25" i="6"/>
  <c r="D25" i="6" s="1"/>
  <c r="F25" i="6"/>
  <c r="H25" i="6"/>
  <c r="J25" i="6"/>
  <c r="L25" i="6"/>
  <c r="N25" i="6"/>
  <c r="P25" i="6"/>
  <c r="R25" i="6"/>
  <c r="T25" i="6"/>
  <c r="V25" i="6"/>
  <c r="X25" i="6"/>
  <c r="Z25" i="6"/>
  <c r="AB25" i="6"/>
  <c r="AD25" i="6"/>
  <c r="AF25" i="6"/>
  <c r="AH25" i="6"/>
  <c r="AJ25" i="6"/>
  <c r="C26" i="6"/>
  <c r="D26" i="6" s="1"/>
  <c r="F26" i="6"/>
  <c r="H26" i="6"/>
  <c r="J26" i="6"/>
  <c r="L26" i="6"/>
  <c r="N26" i="6"/>
  <c r="P26" i="6"/>
  <c r="R26" i="6"/>
  <c r="T26" i="6"/>
  <c r="V26" i="6"/>
  <c r="X26" i="6"/>
  <c r="Z26" i="6"/>
  <c r="AB26" i="6"/>
  <c r="AD26" i="6"/>
  <c r="AF26" i="6"/>
  <c r="AH26" i="6"/>
  <c r="AJ26" i="6"/>
  <c r="C27" i="6"/>
  <c r="D27" i="6" s="1"/>
  <c r="F27" i="6"/>
  <c r="H27" i="6"/>
  <c r="J27" i="6"/>
  <c r="L27" i="6"/>
  <c r="N27" i="6"/>
  <c r="P27" i="6"/>
  <c r="R27" i="6"/>
  <c r="T27" i="6"/>
  <c r="V27" i="6"/>
  <c r="X27" i="6"/>
  <c r="Z27" i="6"/>
  <c r="AB27" i="6"/>
  <c r="AD27" i="6"/>
  <c r="AF27" i="6"/>
  <c r="AH27" i="6"/>
  <c r="AJ27" i="6"/>
  <c r="C28" i="6"/>
  <c r="D28" i="6" s="1"/>
  <c r="F28" i="6"/>
  <c r="H28" i="6"/>
  <c r="J28" i="6"/>
  <c r="L28" i="6"/>
  <c r="N28" i="6"/>
  <c r="P28" i="6"/>
  <c r="R28" i="6"/>
  <c r="T28" i="6"/>
  <c r="X28" i="6"/>
  <c r="Z28" i="6"/>
  <c r="AB28" i="6"/>
  <c r="AD28" i="6"/>
  <c r="AF28" i="6"/>
  <c r="AH28" i="6"/>
  <c r="AJ28" i="6"/>
  <c r="C29" i="6"/>
  <c r="D29" i="6" s="1"/>
  <c r="F29" i="6"/>
  <c r="H29" i="6"/>
  <c r="J29" i="6"/>
  <c r="L29" i="6"/>
  <c r="N29" i="6"/>
  <c r="P29" i="6"/>
  <c r="R29" i="6"/>
  <c r="T29" i="6"/>
  <c r="V29" i="6"/>
  <c r="X29" i="6"/>
  <c r="Z29" i="6"/>
  <c r="AB29" i="6"/>
  <c r="AD29" i="6"/>
  <c r="AF29" i="6"/>
  <c r="AH29" i="6"/>
  <c r="AJ29" i="6"/>
  <c r="C30" i="6"/>
  <c r="D30" i="6" s="1"/>
  <c r="F30" i="6"/>
  <c r="H30" i="6"/>
  <c r="J30" i="6"/>
  <c r="L30" i="6"/>
  <c r="N30" i="6"/>
  <c r="P30" i="6"/>
  <c r="R30" i="6"/>
  <c r="T30" i="6"/>
  <c r="V30" i="6"/>
  <c r="X30" i="6"/>
  <c r="Z30" i="6"/>
  <c r="AB30" i="6"/>
  <c r="AD30" i="6"/>
  <c r="AF30" i="6"/>
  <c r="AH30" i="6"/>
  <c r="AJ30" i="6"/>
  <c r="C31" i="6"/>
  <c r="D31" i="6" s="1"/>
  <c r="F31" i="6"/>
  <c r="H31" i="6"/>
  <c r="J31" i="6"/>
  <c r="L31" i="6"/>
  <c r="N31" i="6"/>
  <c r="P31" i="6"/>
  <c r="R31" i="6"/>
  <c r="T31" i="6"/>
  <c r="V31" i="6"/>
  <c r="X31" i="6"/>
  <c r="Z31" i="6"/>
  <c r="AB31" i="6"/>
  <c r="AD31" i="6"/>
  <c r="AF31" i="6"/>
  <c r="AH31" i="6"/>
  <c r="AJ31" i="6"/>
  <c r="C32" i="6"/>
  <c r="D32" i="6" s="1"/>
  <c r="F32" i="6"/>
  <c r="H32" i="6"/>
  <c r="J32" i="6"/>
  <c r="L32" i="6"/>
  <c r="N32" i="6"/>
  <c r="P32" i="6"/>
  <c r="R32" i="6"/>
  <c r="T32" i="6"/>
  <c r="V32" i="6"/>
  <c r="X32" i="6"/>
  <c r="Z32" i="6"/>
  <c r="AB32" i="6"/>
  <c r="AD32" i="6"/>
  <c r="AF32" i="6"/>
  <c r="AH32" i="6"/>
  <c r="AJ32" i="6"/>
  <c r="C33" i="6"/>
  <c r="D33" i="6" s="1"/>
  <c r="F33" i="6"/>
  <c r="H33" i="6"/>
  <c r="J33" i="6"/>
  <c r="L33" i="6"/>
  <c r="N33" i="6"/>
  <c r="P33" i="6"/>
  <c r="R33" i="6"/>
  <c r="T33" i="6"/>
  <c r="V33" i="6"/>
  <c r="X33" i="6"/>
  <c r="Z33" i="6"/>
  <c r="AB33" i="6"/>
  <c r="AD33" i="6"/>
  <c r="AF33" i="6"/>
  <c r="AH33" i="6"/>
  <c r="AJ33" i="6"/>
  <c r="C34" i="6"/>
  <c r="D34" i="6" s="1"/>
  <c r="F34" i="6"/>
  <c r="H34" i="6"/>
  <c r="J34" i="6"/>
  <c r="L34" i="6"/>
  <c r="N34" i="6"/>
  <c r="P34" i="6"/>
  <c r="R34" i="6"/>
  <c r="T34" i="6"/>
  <c r="V34" i="6"/>
  <c r="X34" i="6"/>
  <c r="Z34" i="6"/>
  <c r="AB34" i="6"/>
  <c r="AD34" i="6"/>
  <c r="AF34" i="6"/>
  <c r="AH34" i="6"/>
  <c r="AJ34" i="6"/>
  <c r="C35" i="6"/>
  <c r="D35" i="6" s="1"/>
  <c r="F35" i="6"/>
  <c r="H35" i="6"/>
  <c r="J35" i="6"/>
  <c r="L35" i="6"/>
  <c r="N35" i="6"/>
  <c r="P35" i="6"/>
  <c r="R35" i="6"/>
  <c r="T35" i="6"/>
  <c r="V35" i="6"/>
  <c r="X35" i="6"/>
  <c r="Z35" i="6"/>
  <c r="AB35" i="6"/>
  <c r="AD35" i="6"/>
  <c r="AF35" i="6"/>
  <c r="AH35" i="6"/>
  <c r="AJ35" i="6"/>
  <c r="C36" i="6"/>
  <c r="D36" i="6" s="1"/>
  <c r="F36" i="6"/>
  <c r="H36" i="6"/>
  <c r="J36" i="6"/>
  <c r="L36" i="6"/>
  <c r="N36" i="6"/>
  <c r="P36" i="6"/>
  <c r="R36" i="6"/>
  <c r="T36" i="6"/>
  <c r="V36" i="6"/>
  <c r="X36" i="6"/>
  <c r="Z36" i="6"/>
  <c r="AB36" i="6"/>
  <c r="AD36" i="6"/>
  <c r="AF36" i="6"/>
  <c r="AH36" i="6"/>
  <c r="AJ36" i="6"/>
  <c r="C37" i="6"/>
  <c r="D37" i="6" s="1"/>
  <c r="F37" i="6"/>
  <c r="H37" i="6"/>
  <c r="J37" i="6"/>
  <c r="L37" i="6"/>
  <c r="N37" i="6"/>
  <c r="P37" i="6"/>
  <c r="R37" i="6"/>
  <c r="T37" i="6"/>
  <c r="V37" i="6"/>
  <c r="X37" i="6"/>
  <c r="Z37" i="6"/>
  <c r="AB37" i="6"/>
  <c r="AD37" i="6"/>
  <c r="AF37" i="6"/>
  <c r="AH37" i="6"/>
  <c r="AJ37" i="6"/>
  <c r="C38" i="6"/>
  <c r="D38" i="6" s="1"/>
  <c r="F38" i="6"/>
  <c r="H38" i="6"/>
  <c r="J38" i="6"/>
  <c r="L38" i="6"/>
  <c r="N38" i="6"/>
  <c r="P38" i="6"/>
  <c r="R38" i="6"/>
  <c r="T38" i="6"/>
  <c r="V38" i="6"/>
  <c r="X38" i="6"/>
  <c r="Z38" i="6"/>
  <c r="AB38" i="6"/>
  <c r="AD38" i="6"/>
  <c r="AF38" i="6"/>
  <c r="AH38" i="6"/>
  <c r="AJ38" i="6"/>
  <c r="C39" i="6"/>
  <c r="D39" i="6" s="1"/>
  <c r="F39" i="6"/>
  <c r="H39" i="6"/>
  <c r="J39" i="6"/>
  <c r="L39" i="6"/>
  <c r="N39" i="6"/>
  <c r="P39" i="6"/>
  <c r="R39" i="6"/>
  <c r="T39" i="6"/>
  <c r="V39" i="6"/>
  <c r="X39" i="6"/>
  <c r="Z39" i="6"/>
  <c r="AB39" i="6"/>
  <c r="AD39" i="6"/>
  <c r="AF39" i="6"/>
  <c r="AH39" i="6"/>
  <c r="AJ39" i="6"/>
  <c r="C40" i="6"/>
  <c r="D40" i="6" s="1"/>
  <c r="F40" i="6"/>
  <c r="H40" i="6"/>
  <c r="J40" i="6"/>
  <c r="L40" i="6"/>
  <c r="N40" i="6"/>
  <c r="P40" i="6"/>
  <c r="R40" i="6"/>
  <c r="T40" i="6"/>
  <c r="V40" i="6"/>
  <c r="X40" i="6"/>
  <c r="Z40" i="6"/>
  <c r="AB40" i="6"/>
  <c r="AD40" i="6"/>
  <c r="AF40" i="6"/>
  <c r="AH40" i="6"/>
  <c r="AJ40" i="6"/>
  <c r="C41" i="6"/>
  <c r="D41" i="6" s="1"/>
  <c r="F41" i="6"/>
  <c r="H41" i="6"/>
  <c r="J41" i="6"/>
  <c r="L41" i="6"/>
  <c r="N41" i="6"/>
  <c r="P41" i="6"/>
  <c r="R41" i="6"/>
  <c r="T41" i="6"/>
  <c r="V41" i="6"/>
  <c r="X41" i="6"/>
  <c r="Z41" i="6"/>
  <c r="AB41" i="6"/>
  <c r="AD41" i="6"/>
  <c r="AF41" i="6"/>
  <c r="AH41" i="6"/>
  <c r="AJ41" i="6"/>
  <c r="C42" i="6"/>
  <c r="D42" i="6" s="1"/>
  <c r="F42" i="6"/>
  <c r="H42" i="6"/>
  <c r="J42" i="6"/>
  <c r="L42" i="6"/>
  <c r="N42" i="6"/>
  <c r="P42" i="6"/>
  <c r="R42" i="6"/>
  <c r="T42" i="6"/>
  <c r="V42" i="6"/>
  <c r="X42" i="6"/>
  <c r="Z42" i="6"/>
  <c r="AB42" i="6"/>
  <c r="AD42" i="6"/>
  <c r="AF42" i="6"/>
  <c r="AH42" i="6"/>
  <c r="AJ42" i="6"/>
  <c r="C43" i="6"/>
  <c r="D43" i="6" s="1"/>
  <c r="F43" i="6"/>
  <c r="H43" i="6"/>
  <c r="J43" i="6"/>
  <c r="L43" i="6"/>
  <c r="N43" i="6"/>
  <c r="P43" i="6"/>
  <c r="R43" i="6"/>
  <c r="T43" i="6"/>
  <c r="V43" i="6"/>
  <c r="X43" i="6"/>
  <c r="Z43" i="6"/>
  <c r="AB43" i="6"/>
  <c r="AD43" i="6"/>
  <c r="AF43" i="6"/>
  <c r="AH43" i="6"/>
  <c r="AJ43" i="6"/>
  <c r="C44" i="6"/>
  <c r="D44" i="6" s="1"/>
  <c r="F44" i="6"/>
  <c r="H44" i="6"/>
  <c r="J44" i="6"/>
  <c r="L44" i="6"/>
  <c r="N44" i="6"/>
  <c r="P44" i="6"/>
  <c r="R44" i="6"/>
  <c r="T44" i="6"/>
  <c r="V44" i="6"/>
  <c r="X44" i="6"/>
  <c r="Z44" i="6"/>
  <c r="AB44" i="6"/>
  <c r="AD44" i="6"/>
  <c r="AF44" i="6"/>
  <c r="AH44" i="6"/>
  <c r="AJ44" i="6"/>
  <c r="C45" i="6"/>
  <c r="D45" i="6" s="1"/>
  <c r="F45" i="6"/>
  <c r="H45" i="6"/>
  <c r="J45" i="6"/>
  <c r="L45" i="6"/>
  <c r="N45" i="6"/>
  <c r="P45" i="6"/>
  <c r="R45" i="6"/>
  <c r="T45" i="6"/>
  <c r="V45" i="6"/>
  <c r="X45" i="6"/>
  <c r="Z45" i="6"/>
  <c r="AB45" i="6"/>
  <c r="AD45" i="6"/>
  <c r="AF45" i="6"/>
  <c r="AH45" i="6"/>
  <c r="AJ45" i="6"/>
  <c r="C46" i="6"/>
  <c r="D46" i="6" s="1"/>
  <c r="F46" i="6"/>
  <c r="H46" i="6"/>
  <c r="J46" i="6"/>
  <c r="L46" i="6"/>
  <c r="N46" i="6"/>
  <c r="P46" i="6"/>
  <c r="R46" i="6"/>
  <c r="T46" i="6"/>
  <c r="V46" i="6"/>
  <c r="X46" i="6"/>
  <c r="Z46" i="6"/>
  <c r="AB46" i="6"/>
  <c r="AD46" i="6"/>
  <c r="AF46" i="6"/>
  <c r="AH46" i="6"/>
  <c r="AJ46" i="6"/>
  <c r="C47" i="6"/>
  <c r="D47" i="6" s="1"/>
  <c r="F47" i="6"/>
  <c r="H47" i="6"/>
  <c r="J47" i="6"/>
  <c r="L47" i="6"/>
  <c r="N47" i="6"/>
  <c r="P47" i="6"/>
  <c r="R47" i="6"/>
  <c r="T47" i="6"/>
  <c r="V47" i="6"/>
  <c r="X47" i="6"/>
  <c r="Z47" i="6"/>
  <c r="AB47" i="6"/>
  <c r="AD47" i="6"/>
  <c r="AF47" i="6"/>
  <c r="AH47" i="6"/>
  <c r="AJ47" i="6"/>
  <c r="C48" i="6"/>
  <c r="D48" i="6" s="1"/>
  <c r="F48" i="6"/>
  <c r="H48" i="6"/>
  <c r="J48" i="6"/>
  <c r="L48" i="6"/>
  <c r="N48" i="6"/>
  <c r="P48" i="6"/>
  <c r="R48" i="6"/>
  <c r="T48" i="6"/>
  <c r="V48" i="6"/>
  <c r="X48" i="6"/>
  <c r="Z48" i="6"/>
  <c r="AB48" i="6"/>
  <c r="AD48" i="6"/>
  <c r="AF48" i="6"/>
  <c r="AH48" i="6"/>
  <c r="AJ48" i="6"/>
  <c r="C49" i="6"/>
  <c r="D49" i="6" s="1"/>
  <c r="F49" i="6"/>
  <c r="H49" i="6"/>
  <c r="J49" i="6"/>
  <c r="L49" i="6"/>
  <c r="N49" i="6"/>
  <c r="P49" i="6"/>
  <c r="R49" i="6"/>
  <c r="T49" i="6"/>
  <c r="V49" i="6"/>
  <c r="X49" i="6"/>
  <c r="Z49" i="6"/>
  <c r="AB49" i="6"/>
  <c r="AD49" i="6"/>
  <c r="AF49" i="6"/>
  <c r="AH49" i="6"/>
  <c r="AJ49" i="6"/>
  <c r="C50" i="6"/>
  <c r="D50" i="6" s="1"/>
  <c r="F50" i="6"/>
  <c r="H50" i="6"/>
  <c r="J50" i="6"/>
  <c r="L50" i="6"/>
  <c r="N50" i="6"/>
  <c r="P50" i="6"/>
  <c r="R50" i="6"/>
  <c r="T50" i="6"/>
  <c r="V50" i="6"/>
  <c r="X50" i="6"/>
  <c r="Z50" i="6"/>
  <c r="AB50" i="6"/>
  <c r="AD50" i="6"/>
  <c r="AF50" i="6"/>
  <c r="AH50" i="6"/>
  <c r="AJ50" i="6"/>
  <c r="C51" i="6"/>
  <c r="D51" i="6" s="1"/>
  <c r="F51" i="6"/>
  <c r="H51" i="6"/>
  <c r="J51" i="6"/>
  <c r="L51" i="6"/>
  <c r="N51" i="6"/>
  <c r="P51" i="6"/>
  <c r="R51" i="6"/>
  <c r="T51" i="6"/>
  <c r="V51" i="6"/>
  <c r="X51" i="6"/>
  <c r="Z51" i="6"/>
  <c r="AB51" i="6"/>
  <c r="AD51" i="6"/>
  <c r="AF51" i="6"/>
  <c r="AH51" i="6"/>
  <c r="AJ51" i="6"/>
  <c r="C52" i="6"/>
  <c r="D52" i="6" s="1"/>
  <c r="F52" i="6"/>
  <c r="H52" i="6"/>
  <c r="J52" i="6"/>
  <c r="L52" i="6"/>
  <c r="N52" i="6"/>
  <c r="P52" i="6"/>
  <c r="R52" i="6"/>
  <c r="T52" i="6"/>
  <c r="V52" i="6"/>
  <c r="X52" i="6"/>
  <c r="Z52" i="6"/>
  <c r="AB52" i="6"/>
  <c r="AD52" i="6"/>
  <c r="AF52" i="6"/>
  <c r="AH52" i="6"/>
  <c r="AJ52" i="6"/>
  <c r="C53" i="6"/>
  <c r="D53" i="6" s="1"/>
  <c r="F53" i="6"/>
  <c r="H53" i="6"/>
  <c r="J53" i="6"/>
  <c r="L53" i="6"/>
  <c r="N53" i="6"/>
  <c r="P53" i="6"/>
  <c r="R53" i="6"/>
  <c r="T53" i="6"/>
  <c r="V53" i="6"/>
  <c r="X53" i="6"/>
  <c r="Z53" i="6"/>
  <c r="AB53" i="6"/>
  <c r="AD53" i="6"/>
  <c r="AF53" i="6"/>
  <c r="AH53" i="6"/>
  <c r="AJ53" i="6"/>
  <c r="C54" i="6"/>
  <c r="D54" i="6" s="1"/>
  <c r="F54" i="6"/>
  <c r="H54" i="6"/>
  <c r="J54" i="6"/>
  <c r="L54" i="6"/>
  <c r="N54" i="6"/>
  <c r="P54" i="6"/>
  <c r="R54" i="6"/>
  <c r="T54" i="6"/>
  <c r="V54" i="6"/>
  <c r="X54" i="6"/>
  <c r="Z54" i="6"/>
  <c r="AB54" i="6"/>
  <c r="AD54" i="6"/>
  <c r="AF54" i="6"/>
  <c r="AH54" i="6"/>
  <c r="AJ54" i="6"/>
  <c r="C55" i="6"/>
  <c r="D55" i="6" s="1"/>
  <c r="F55" i="6"/>
  <c r="H55" i="6"/>
  <c r="J55" i="6"/>
  <c r="L55" i="6"/>
  <c r="N55" i="6"/>
  <c r="P55" i="6"/>
  <c r="R55" i="6"/>
  <c r="T55" i="6"/>
  <c r="V55" i="6"/>
  <c r="X55" i="6"/>
  <c r="Z55" i="6"/>
  <c r="AB55" i="6"/>
  <c r="AD55" i="6"/>
  <c r="AF55" i="6"/>
  <c r="AH55" i="6"/>
  <c r="AJ55" i="6"/>
  <c r="C56" i="6"/>
  <c r="D56" i="6" s="1"/>
  <c r="F56" i="6"/>
  <c r="H56" i="6"/>
  <c r="J56" i="6"/>
  <c r="L56" i="6"/>
  <c r="N56" i="6"/>
  <c r="P56" i="6"/>
  <c r="R56" i="6"/>
  <c r="T56" i="6"/>
  <c r="V56" i="6"/>
  <c r="X56" i="6"/>
  <c r="Z56" i="6"/>
  <c r="AB56" i="6"/>
  <c r="AD56" i="6"/>
  <c r="AF56" i="6"/>
  <c r="AH56" i="6"/>
  <c r="AJ56" i="6"/>
  <c r="C57" i="6"/>
  <c r="D57" i="6" s="1"/>
  <c r="F57" i="6"/>
  <c r="H57" i="6"/>
  <c r="J57" i="6"/>
  <c r="L57" i="6"/>
  <c r="N57" i="6"/>
  <c r="P57" i="6"/>
  <c r="R57" i="6"/>
  <c r="T57" i="6"/>
  <c r="V57" i="6"/>
  <c r="X57" i="6"/>
  <c r="Z57" i="6"/>
  <c r="AB57" i="6"/>
  <c r="AD57" i="6"/>
  <c r="AF57" i="6"/>
  <c r="AH57" i="6"/>
  <c r="AJ57" i="6"/>
  <c r="C58" i="6"/>
  <c r="D58" i="6" s="1"/>
  <c r="F58" i="6"/>
  <c r="H58" i="6"/>
  <c r="J58" i="6"/>
  <c r="L58" i="6"/>
  <c r="N58" i="6"/>
  <c r="P58" i="6"/>
  <c r="R58" i="6"/>
  <c r="T58" i="6"/>
  <c r="V58" i="6"/>
  <c r="X58" i="6"/>
  <c r="Z58" i="6"/>
  <c r="AB58" i="6"/>
  <c r="AD58" i="6"/>
  <c r="AF58" i="6"/>
  <c r="AH58" i="6"/>
  <c r="AJ58" i="6"/>
  <c r="C59" i="6"/>
  <c r="D59" i="6" s="1"/>
  <c r="F59" i="6"/>
  <c r="H59" i="6"/>
  <c r="J59" i="6"/>
  <c r="L59" i="6"/>
  <c r="N59" i="6"/>
  <c r="P59" i="6"/>
  <c r="R59" i="6"/>
  <c r="T59" i="6"/>
  <c r="V59" i="6"/>
  <c r="X59" i="6"/>
  <c r="Z59" i="6"/>
  <c r="AB59" i="6"/>
  <c r="AD59" i="6"/>
  <c r="AF59" i="6"/>
  <c r="AH59" i="6"/>
  <c r="AJ59" i="6"/>
  <c r="C60" i="6"/>
  <c r="D60" i="6" s="1"/>
  <c r="F60" i="6"/>
  <c r="H60" i="6"/>
  <c r="J60" i="6"/>
  <c r="L60" i="6"/>
  <c r="N60" i="6"/>
  <c r="P60" i="6"/>
  <c r="R60" i="6"/>
  <c r="T60" i="6"/>
  <c r="V60" i="6"/>
  <c r="X60" i="6"/>
  <c r="Z60" i="6"/>
  <c r="AB60" i="6"/>
  <c r="AD60" i="6"/>
  <c r="AF60" i="6"/>
  <c r="AH60" i="6"/>
  <c r="AJ60" i="6"/>
  <c r="C61" i="6"/>
  <c r="D61" i="6" s="1"/>
  <c r="F61" i="6"/>
  <c r="H61" i="6"/>
  <c r="J61" i="6"/>
  <c r="L61" i="6"/>
  <c r="N61" i="6"/>
  <c r="P61" i="6"/>
  <c r="R61" i="6"/>
  <c r="T61" i="6"/>
  <c r="V61" i="6"/>
  <c r="X61" i="6"/>
  <c r="Z61" i="6"/>
  <c r="AB61" i="6"/>
  <c r="AD61" i="6"/>
  <c r="AF61" i="6"/>
  <c r="AH61" i="6"/>
  <c r="AJ61" i="6"/>
  <c r="C62" i="6"/>
  <c r="D62" i="6" s="1"/>
  <c r="F62" i="6"/>
  <c r="H62" i="6"/>
  <c r="J62" i="6"/>
  <c r="L62" i="6"/>
  <c r="N62" i="6"/>
  <c r="P62" i="6"/>
  <c r="R62" i="6"/>
  <c r="T62" i="6"/>
  <c r="V62" i="6"/>
  <c r="X62" i="6"/>
  <c r="Z62" i="6"/>
  <c r="AB62" i="6"/>
  <c r="AD62" i="6"/>
  <c r="AF62" i="6"/>
  <c r="AH62" i="6"/>
  <c r="AJ62" i="6"/>
  <c r="C63" i="6"/>
  <c r="D63" i="6" s="1"/>
  <c r="F63" i="6"/>
  <c r="H63" i="6"/>
  <c r="J63" i="6"/>
  <c r="L63" i="6"/>
  <c r="N63" i="6"/>
  <c r="P63" i="6"/>
  <c r="R63" i="6"/>
  <c r="T63" i="6"/>
  <c r="V63" i="6"/>
  <c r="X63" i="6"/>
  <c r="Z63" i="6"/>
  <c r="AB63" i="6"/>
  <c r="AD63" i="6"/>
  <c r="AF63" i="6"/>
  <c r="AH63" i="6"/>
  <c r="AJ63" i="6"/>
  <c r="C64" i="6"/>
  <c r="D64" i="6" s="1"/>
  <c r="F64" i="6"/>
  <c r="H64" i="6"/>
  <c r="J64" i="6"/>
  <c r="L64" i="6"/>
  <c r="N64" i="6"/>
  <c r="P64" i="6"/>
  <c r="R64" i="6"/>
  <c r="T64" i="6"/>
  <c r="V64" i="6"/>
  <c r="X64" i="6"/>
  <c r="Z64" i="6"/>
  <c r="AB64" i="6"/>
  <c r="AD64" i="6"/>
  <c r="AF64" i="6"/>
  <c r="AH64" i="6"/>
  <c r="AJ64" i="6"/>
  <c r="C65" i="6"/>
  <c r="D65" i="6" s="1"/>
  <c r="F65" i="6"/>
  <c r="H65" i="6"/>
  <c r="J65" i="6"/>
  <c r="L65" i="6"/>
  <c r="N65" i="6"/>
  <c r="P65" i="6"/>
  <c r="R65" i="6"/>
  <c r="T65" i="6"/>
  <c r="V65" i="6"/>
  <c r="X65" i="6"/>
  <c r="Z65" i="6"/>
  <c r="AB65" i="6"/>
  <c r="AD65" i="6"/>
  <c r="AF65" i="6"/>
  <c r="AH65" i="6"/>
  <c r="AJ65" i="6"/>
  <c r="C66" i="6"/>
  <c r="D66" i="6" s="1"/>
  <c r="F66" i="6"/>
  <c r="H66" i="6"/>
  <c r="J66" i="6"/>
  <c r="L66" i="6"/>
  <c r="N66" i="6"/>
  <c r="P66" i="6"/>
  <c r="R66" i="6"/>
  <c r="T66" i="6"/>
  <c r="V66" i="6"/>
  <c r="X66" i="6"/>
  <c r="Z66" i="6"/>
  <c r="AB66" i="6"/>
  <c r="AD66" i="6"/>
  <c r="AF66" i="6"/>
  <c r="AH66" i="6"/>
  <c r="AJ66" i="6"/>
  <c r="C67" i="6"/>
  <c r="D67" i="6" s="1"/>
  <c r="F67" i="6"/>
  <c r="H67" i="6"/>
  <c r="J67" i="6"/>
  <c r="L67" i="6"/>
  <c r="N67" i="6"/>
  <c r="P67" i="6"/>
  <c r="R67" i="6"/>
  <c r="T67" i="6"/>
  <c r="V67" i="6"/>
  <c r="X67" i="6"/>
  <c r="Z67" i="6"/>
  <c r="AB67" i="6"/>
  <c r="AD67" i="6"/>
  <c r="AF67" i="6"/>
  <c r="AH67" i="6"/>
  <c r="AJ67" i="6"/>
  <c r="C68" i="6"/>
  <c r="D68" i="6" s="1"/>
  <c r="F68" i="6"/>
  <c r="H68" i="6"/>
  <c r="J68" i="6"/>
  <c r="L68" i="6"/>
  <c r="N68" i="6"/>
  <c r="P68" i="6"/>
  <c r="R68" i="6"/>
  <c r="T68" i="6"/>
  <c r="V68" i="6"/>
  <c r="X68" i="6"/>
  <c r="Z68" i="6"/>
  <c r="AB68" i="6"/>
  <c r="AD68" i="6"/>
  <c r="AF68" i="6"/>
  <c r="AH68" i="6"/>
  <c r="AJ68" i="6"/>
  <c r="C69" i="6"/>
  <c r="D69" i="6" s="1"/>
  <c r="F69" i="6"/>
  <c r="H69" i="6"/>
  <c r="J69" i="6"/>
  <c r="L69" i="6"/>
  <c r="N69" i="6"/>
  <c r="P69" i="6"/>
  <c r="R69" i="6"/>
  <c r="T69" i="6"/>
  <c r="V69" i="6"/>
  <c r="X69" i="6"/>
  <c r="Z69" i="6"/>
  <c r="AB69" i="6"/>
  <c r="AD69" i="6"/>
  <c r="AF69" i="6"/>
  <c r="AH69" i="6"/>
  <c r="AJ69" i="6"/>
  <c r="C70" i="6"/>
  <c r="D70" i="6" s="1"/>
  <c r="F70" i="6"/>
  <c r="H70" i="6"/>
  <c r="J70" i="6"/>
  <c r="L70" i="6"/>
  <c r="N70" i="6"/>
  <c r="P70" i="6"/>
  <c r="R70" i="6"/>
  <c r="T70" i="6"/>
  <c r="V70" i="6"/>
  <c r="X70" i="6"/>
  <c r="Z70" i="6"/>
  <c r="AB70" i="6"/>
  <c r="AD70" i="6"/>
  <c r="AF70" i="6"/>
  <c r="AH70" i="6"/>
  <c r="AJ70" i="6"/>
  <c r="C71" i="6"/>
  <c r="D71" i="6" s="1"/>
  <c r="F71" i="6"/>
  <c r="H71" i="6"/>
  <c r="J71" i="6"/>
  <c r="L71" i="6"/>
  <c r="N71" i="6"/>
  <c r="P71" i="6"/>
  <c r="R71" i="6"/>
  <c r="T71" i="6"/>
  <c r="V71" i="6"/>
  <c r="X71" i="6"/>
  <c r="Z71" i="6"/>
  <c r="AB71" i="6"/>
  <c r="AD71" i="6"/>
  <c r="AF71" i="6"/>
  <c r="AH71" i="6"/>
  <c r="AJ71" i="6"/>
  <c r="C72" i="6"/>
  <c r="D72" i="6" s="1"/>
  <c r="F72" i="6"/>
  <c r="H72" i="6"/>
  <c r="J72" i="6"/>
  <c r="L72" i="6"/>
  <c r="N72" i="6"/>
  <c r="P72" i="6"/>
  <c r="R72" i="6"/>
  <c r="T72" i="6"/>
  <c r="V72" i="6"/>
  <c r="X72" i="6"/>
  <c r="Z72" i="6"/>
  <c r="AB72" i="6"/>
  <c r="AD72" i="6"/>
  <c r="AF72" i="6"/>
  <c r="AH72" i="6"/>
  <c r="AJ72" i="6"/>
  <c r="C73" i="6"/>
  <c r="D73" i="6" s="1"/>
  <c r="F73" i="6"/>
  <c r="H73" i="6"/>
  <c r="J73" i="6"/>
  <c r="L73" i="6"/>
  <c r="N73" i="6"/>
  <c r="P73" i="6"/>
  <c r="R73" i="6"/>
  <c r="T73" i="6"/>
  <c r="V73" i="6"/>
  <c r="X73" i="6"/>
  <c r="Z73" i="6"/>
  <c r="AB73" i="6"/>
  <c r="AD73" i="6"/>
  <c r="AF73" i="6"/>
  <c r="AH73" i="6"/>
  <c r="AJ73" i="6"/>
  <c r="C74" i="6"/>
  <c r="D74" i="6" s="1"/>
  <c r="F74" i="6"/>
  <c r="H74" i="6"/>
  <c r="J74" i="6"/>
  <c r="L74" i="6"/>
  <c r="N74" i="6"/>
  <c r="P74" i="6"/>
  <c r="R74" i="6"/>
  <c r="T74" i="6"/>
  <c r="V74" i="6"/>
  <c r="X74" i="6"/>
  <c r="Z74" i="6"/>
  <c r="AB74" i="6"/>
  <c r="AD74" i="6"/>
  <c r="AF74" i="6"/>
  <c r="AH74" i="6"/>
  <c r="AJ74" i="6"/>
  <c r="C75" i="6"/>
  <c r="D75" i="6" s="1"/>
  <c r="F75" i="6"/>
  <c r="H75" i="6"/>
  <c r="J75" i="6"/>
  <c r="L75" i="6"/>
  <c r="N75" i="6"/>
  <c r="P75" i="6"/>
  <c r="R75" i="6"/>
  <c r="T75" i="6"/>
  <c r="V75" i="6"/>
  <c r="X75" i="6"/>
  <c r="Z75" i="6"/>
  <c r="AB75" i="6"/>
  <c r="AD75" i="6"/>
  <c r="AF75" i="6"/>
  <c r="AH75" i="6"/>
  <c r="AJ75" i="6"/>
  <c r="C76" i="6"/>
  <c r="D76" i="6" s="1"/>
  <c r="F76" i="6"/>
  <c r="H76" i="6"/>
  <c r="J76" i="6"/>
  <c r="L76" i="6"/>
  <c r="N76" i="6"/>
  <c r="P76" i="6"/>
  <c r="R76" i="6"/>
  <c r="T76" i="6"/>
  <c r="V76" i="6"/>
  <c r="X76" i="6"/>
  <c r="Z76" i="6"/>
  <c r="AB76" i="6"/>
  <c r="AD76" i="6"/>
  <c r="AF76" i="6"/>
  <c r="AH76" i="6"/>
  <c r="AJ76" i="6"/>
  <c r="C77" i="6"/>
  <c r="D77" i="6" s="1"/>
  <c r="F77" i="6"/>
  <c r="H77" i="6"/>
  <c r="J77" i="6"/>
  <c r="L77" i="6"/>
  <c r="N77" i="6"/>
  <c r="P77" i="6"/>
  <c r="R77" i="6"/>
  <c r="T77" i="6"/>
  <c r="V77" i="6"/>
  <c r="X77" i="6"/>
  <c r="Z77" i="6"/>
  <c r="AB77" i="6"/>
  <c r="AD77" i="6"/>
  <c r="AF77" i="6"/>
  <c r="AH77" i="6"/>
  <c r="AJ77" i="6"/>
  <c r="AJ77" i="5"/>
  <c r="AH77" i="5"/>
  <c r="AF77" i="5"/>
  <c r="AD77" i="5"/>
  <c r="AB77" i="5"/>
  <c r="Z77" i="5"/>
  <c r="X77" i="5"/>
  <c r="V77" i="5"/>
  <c r="T77" i="5"/>
  <c r="R77" i="5"/>
  <c r="P77" i="5"/>
  <c r="N77" i="5"/>
  <c r="L77" i="5"/>
  <c r="J77" i="5"/>
  <c r="H77" i="5"/>
  <c r="F77" i="5"/>
  <c r="C77" i="5"/>
  <c r="D77" i="5" s="1"/>
  <c r="AJ76" i="5"/>
  <c r="AH76" i="5"/>
  <c r="AF76" i="5"/>
  <c r="AD76" i="5"/>
  <c r="AB76" i="5"/>
  <c r="Z76" i="5"/>
  <c r="X76" i="5"/>
  <c r="V76" i="5"/>
  <c r="T76" i="5"/>
  <c r="R76" i="5"/>
  <c r="P76" i="5"/>
  <c r="N76" i="5"/>
  <c r="L76" i="5"/>
  <c r="J76" i="5"/>
  <c r="H76" i="5"/>
  <c r="F76" i="5"/>
  <c r="C76" i="5"/>
  <c r="D76" i="5" s="1"/>
  <c r="AJ75" i="5"/>
  <c r="AH75" i="5"/>
  <c r="AF75" i="5"/>
  <c r="AD75" i="5"/>
  <c r="AB75" i="5"/>
  <c r="Z75" i="5"/>
  <c r="X75" i="5"/>
  <c r="V75" i="5"/>
  <c r="T75" i="5"/>
  <c r="R75" i="5"/>
  <c r="P75" i="5"/>
  <c r="N75" i="5"/>
  <c r="L75" i="5"/>
  <c r="J75" i="5"/>
  <c r="H75" i="5"/>
  <c r="F75" i="5"/>
  <c r="C75" i="5"/>
  <c r="D75" i="5" s="1"/>
  <c r="AJ74" i="5"/>
  <c r="AH74" i="5"/>
  <c r="AF74" i="5"/>
  <c r="AD74" i="5"/>
  <c r="AB74" i="5"/>
  <c r="Z74" i="5"/>
  <c r="X74" i="5"/>
  <c r="V74" i="5"/>
  <c r="T74" i="5"/>
  <c r="R74" i="5"/>
  <c r="P74" i="5"/>
  <c r="N74" i="5"/>
  <c r="L74" i="5"/>
  <c r="J74" i="5"/>
  <c r="H74" i="5"/>
  <c r="F74" i="5"/>
  <c r="C74" i="5"/>
  <c r="D74" i="5" s="1"/>
  <c r="AJ73" i="5"/>
  <c r="AH73" i="5"/>
  <c r="AF73" i="5"/>
  <c r="AD73" i="5"/>
  <c r="AB73" i="5"/>
  <c r="Z73" i="5"/>
  <c r="X73" i="5"/>
  <c r="V73" i="5"/>
  <c r="T73" i="5"/>
  <c r="R73" i="5"/>
  <c r="P73" i="5"/>
  <c r="N73" i="5"/>
  <c r="L73" i="5"/>
  <c r="J73" i="5"/>
  <c r="H73" i="5"/>
  <c r="F73" i="5"/>
  <c r="C73" i="5"/>
  <c r="D73" i="5" s="1"/>
  <c r="AJ72" i="5"/>
  <c r="AH72" i="5"/>
  <c r="AF72" i="5"/>
  <c r="AD72" i="5"/>
  <c r="AB72" i="5"/>
  <c r="Z72" i="5"/>
  <c r="X72" i="5"/>
  <c r="V72" i="5"/>
  <c r="T72" i="5"/>
  <c r="R72" i="5"/>
  <c r="P72" i="5"/>
  <c r="N72" i="5"/>
  <c r="L72" i="5"/>
  <c r="J72" i="5"/>
  <c r="H72" i="5"/>
  <c r="F72" i="5"/>
  <c r="C72" i="5"/>
  <c r="D72" i="5" s="1"/>
  <c r="AJ71" i="5"/>
  <c r="AH71" i="5"/>
  <c r="AF71" i="5"/>
  <c r="AD71" i="5"/>
  <c r="AB71" i="5"/>
  <c r="Z71" i="5"/>
  <c r="X71" i="5"/>
  <c r="V71" i="5"/>
  <c r="T71" i="5"/>
  <c r="R71" i="5"/>
  <c r="P71" i="5"/>
  <c r="N71" i="5"/>
  <c r="L71" i="5"/>
  <c r="J71" i="5"/>
  <c r="H71" i="5"/>
  <c r="F71" i="5"/>
  <c r="C71" i="5"/>
  <c r="D71" i="5" s="1"/>
  <c r="AJ70" i="5"/>
  <c r="AH70" i="5"/>
  <c r="AF70" i="5"/>
  <c r="AD70" i="5"/>
  <c r="AB70" i="5"/>
  <c r="Z70" i="5"/>
  <c r="X70" i="5"/>
  <c r="V70" i="5"/>
  <c r="T70" i="5"/>
  <c r="R70" i="5"/>
  <c r="P70" i="5"/>
  <c r="N70" i="5"/>
  <c r="L70" i="5"/>
  <c r="J70" i="5"/>
  <c r="H70" i="5"/>
  <c r="F70" i="5"/>
  <c r="C70" i="5"/>
  <c r="D70" i="5" s="1"/>
  <c r="AJ69" i="5"/>
  <c r="AH69" i="5"/>
  <c r="AF69" i="5"/>
  <c r="AD69" i="5"/>
  <c r="AB69" i="5"/>
  <c r="Z69" i="5"/>
  <c r="X69" i="5"/>
  <c r="V69" i="5"/>
  <c r="T69" i="5"/>
  <c r="R69" i="5"/>
  <c r="P69" i="5"/>
  <c r="N69" i="5"/>
  <c r="L69" i="5"/>
  <c r="J69" i="5"/>
  <c r="H69" i="5"/>
  <c r="F69" i="5"/>
  <c r="C69" i="5"/>
  <c r="D69" i="5" s="1"/>
  <c r="AJ68" i="5"/>
  <c r="AH68" i="5"/>
  <c r="AF68" i="5"/>
  <c r="AD68" i="5"/>
  <c r="AB68" i="5"/>
  <c r="Z68" i="5"/>
  <c r="X68" i="5"/>
  <c r="V68" i="5"/>
  <c r="T68" i="5"/>
  <c r="R68" i="5"/>
  <c r="P68" i="5"/>
  <c r="N68" i="5"/>
  <c r="L68" i="5"/>
  <c r="J68" i="5"/>
  <c r="H68" i="5"/>
  <c r="F68" i="5"/>
  <c r="C68" i="5"/>
  <c r="D68" i="5" s="1"/>
  <c r="AJ67" i="5"/>
  <c r="AH67" i="5"/>
  <c r="AF67" i="5"/>
  <c r="AD67" i="5"/>
  <c r="AB67" i="5"/>
  <c r="Z67" i="5"/>
  <c r="X67" i="5"/>
  <c r="V67" i="5"/>
  <c r="T67" i="5"/>
  <c r="R67" i="5"/>
  <c r="P67" i="5"/>
  <c r="N67" i="5"/>
  <c r="L67" i="5"/>
  <c r="J67" i="5"/>
  <c r="H67" i="5"/>
  <c r="F67" i="5"/>
  <c r="C67" i="5"/>
  <c r="D67" i="5" s="1"/>
  <c r="AJ66" i="5"/>
  <c r="AH66" i="5"/>
  <c r="AF66" i="5"/>
  <c r="AD66" i="5"/>
  <c r="AB66" i="5"/>
  <c r="Z66" i="5"/>
  <c r="X66" i="5"/>
  <c r="V66" i="5"/>
  <c r="T66" i="5"/>
  <c r="R66" i="5"/>
  <c r="P66" i="5"/>
  <c r="N66" i="5"/>
  <c r="L66" i="5"/>
  <c r="J66" i="5"/>
  <c r="H66" i="5"/>
  <c r="F66" i="5"/>
  <c r="C66" i="5"/>
  <c r="D66" i="5" s="1"/>
  <c r="AJ65" i="5"/>
  <c r="AH65" i="5"/>
  <c r="AF65" i="5"/>
  <c r="AD65" i="5"/>
  <c r="AB65" i="5"/>
  <c r="Z65" i="5"/>
  <c r="X65" i="5"/>
  <c r="V65" i="5"/>
  <c r="T65" i="5"/>
  <c r="R65" i="5"/>
  <c r="P65" i="5"/>
  <c r="N65" i="5"/>
  <c r="L65" i="5"/>
  <c r="J65" i="5"/>
  <c r="H65" i="5"/>
  <c r="F65" i="5"/>
  <c r="C65" i="5"/>
  <c r="D65" i="5" s="1"/>
  <c r="AJ64" i="5"/>
  <c r="AH64" i="5"/>
  <c r="AF64" i="5"/>
  <c r="AD64" i="5"/>
  <c r="AB64" i="5"/>
  <c r="Z64" i="5"/>
  <c r="X64" i="5"/>
  <c r="V64" i="5"/>
  <c r="T64" i="5"/>
  <c r="R64" i="5"/>
  <c r="P64" i="5"/>
  <c r="N64" i="5"/>
  <c r="L64" i="5"/>
  <c r="J64" i="5"/>
  <c r="H64" i="5"/>
  <c r="F64" i="5"/>
  <c r="C64" i="5"/>
  <c r="D64" i="5" s="1"/>
  <c r="AJ63" i="5"/>
  <c r="AH63" i="5"/>
  <c r="AF63" i="5"/>
  <c r="AD63" i="5"/>
  <c r="AB63" i="5"/>
  <c r="Z63" i="5"/>
  <c r="X63" i="5"/>
  <c r="V63" i="5"/>
  <c r="T63" i="5"/>
  <c r="R63" i="5"/>
  <c r="P63" i="5"/>
  <c r="N63" i="5"/>
  <c r="L63" i="5"/>
  <c r="J63" i="5"/>
  <c r="H63" i="5"/>
  <c r="F63" i="5"/>
  <c r="C63" i="5"/>
  <c r="D63" i="5" s="1"/>
  <c r="AJ62" i="5"/>
  <c r="AH62" i="5"/>
  <c r="AF62" i="5"/>
  <c r="AD62" i="5"/>
  <c r="AB62" i="5"/>
  <c r="Z62" i="5"/>
  <c r="X62" i="5"/>
  <c r="V62" i="5"/>
  <c r="T62" i="5"/>
  <c r="R62" i="5"/>
  <c r="P62" i="5"/>
  <c r="N62" i="5"/>
  <c r="L62" i="5"/>
  <c r="J62" i="5"/>
  <c r="H62" i="5"/>
  <c r="F62" i="5"/>
  <c r="C62" i="5"/>
  <c r="D62" i="5" s="1"/>
  <c r="AJ61" i="5"/>
  <c r="AH61" i="5"/>
  <c r="AF61" i="5"/>
  <c r="AD61" i="5"/>
  <c r="AB61" i="5"/>
  <c r="Z61" i="5"/>
  <c r="X61" i="5"/>
  <c r="V61" i="5"/>
  <c r="T61" i="5"/>
  <c r="R61" i="5"/>
  <c r="P61" i="5"/>
  <c r="N61" i="5"/>
  <c r="L61" i="5"/>
  <c r="J61" i="5"/>
  <c r="H61" i="5"/>
  <c r="F61" i="5"/>
  <c r="C61" i="5"/>
  <c r="D61" i="5" s="1"/>
  <c r="AJ60" i="5"/>
  <c r="AH60" i="5"/>
  <c r="AF60" i="5"/>
  <c r="AD60" i="5"/>
  <c r="AB60" i="5"/>
  <c r="Z60" i="5"/>
  <c r="X60" i="5"/>
  <c r="V60" i="5"/>
  <c r="T60" i="5"/>
  <c r="R60" i="5"/>
  <c r="P60" i="5"/>
  <c r="N60" i="5"/>
  <c r="L60" i="5"/>
  <c r="J60" i="5"/>
  <c r="H60" i="5"/>
  <c r="F60" i="5"/>
  <c r="C60" i="5"/>
  <c r="D60" i="5" s="1"/>
  <c r="AJ59" i="5"/>
  <c r="AH59" i="5"/>
  <c r="AF59" i="5"/>
  <c r="AD59" i="5"/>
  <c r="AB59" i="5"/>
  <c r="Z59" i="5"/>
  <c r="X59" i="5"/>
  <c r="V59" i="5"/>
  <c r="T59" i="5"/>
  <c r="R59" i="5"/>
  <c r="P59" i="5"/>
  <c r="N59" i="5"/>
  <c r="L59" i="5"/>
  <c r="J59" i="5"/>
  <c r="H59" i="5"/>
  <c r="F59" i="5"/>
  <c r="C59" i="5"/>
  <c r="D59" i="5" s="1"/>
  <c r="AJ58" i="5"/>
  <c r="AH58" i="5"/>
  <c r="AF58" i="5"/>
  <c r="AD58" i="5"/>
  <c r="AB58" i="5"/>
  <c r="Z58" i="5"/>
  <c r="X58" i="5"/>
  <c r="V58" i="5"/>
  <c r="T58" i="5"/>
  <c r="R58" i="5"/>
  <c r="P58" i="5"/>
  <c r="N58" i="5"/>
  <c r="L58" i="5"/>
  <c r="J58" i="5"/>
  <c r="H58" i="5"/>
  <c r="F58" i="5"/>
  <c r="C58" i="5"/>
  <c r="D58" i="5" s="1"/>
  <c r="AJ57" i="5"/>
  <c r="AH57" i="5"/>
  <c r="AF57" i="5"/>
  <c r="AD57" i="5"/>
  <c r="AB57" i="5"/>
  <c r="Z57" i="5"/>
  <c r="X57" i="5"/>
  <c r="V57" i="5"/>
  <c r="T57" i="5"/>
  <c r="R57" i="5"/>
  <c r="P57" i="5"/>
  <c r="N57" i="5"/>
  <c r="L57" i="5"/>
  <c r="J57" i="5"/>
  <c r="H57" i="5"/>
  <c r="F57" i="5"/>
  <c r="C57" i="5"/>
  <c r="D57" i="5" s="1"/>
  <c r="AJ56" i="5"/>
  <c r="AH56" i="5"/>
  <c r="AF56" i="5"/>
  <c r="AD56" i="5"/>
  <c r="AB56" i="5"/>
  <c r="Z56" i="5"/>
  <c r="X56" i="5"/>
  <c r="V56" i="5"/>
  <c r="T56" i="5"/>
  <c r="R56" i="5"/>
  <c r="P56" i="5"/>
  <c r="N56" i="5"/>
  <c r="L56" i="5"/>
  <c r="J56" i="5"/>
  <c r="H56" i="5"/>
  <c r="F56" i="5"/>
  <c r="C56" i="5"/>
  <c r="D56" i="5" s="1"/>
  <c r="AJ55" i="5"/>
  <c r="AH55" i="5"/>
  <c r="AF55" i="5"/>
  <c r="AD55" i="5"/>
  <c r="AB55" i="5"/>
  <c r="Z55" i="5"/>
  <c r="X55" i="5"/>
  <c r="V55" i="5"/>
  <c r="T55" i="5"/>
  <c r="R55" i="5"/>
  <c r="P55" i="5"/>
  <c r="N55" i="5"/>
  <c r="L55" i="5"/>
  <c r="J55" i="5"/>
  <c r="H55" i="5"/>
  <c r="F55" i="5"/>
  <c r="C55" i="5"/>
  <c r="D55" i="5" s="1"/>
  <c r="AJ54" i="5"/>
  <c r="AH54" i="5"/>
  <c r="AF54" i="5"/>
  <c r="AD54" i="5"/>
  <c r="AB54" i="5"/>
  <c r="Z54" i="5"/>
  <c r="X54" i="5"/>
  <c r="V54" i="5"/>
  <c r="T54" i="5"/>
  <c r="R54" i="5"/>
  <c r="P54" i="5"/>
  <c r="N54" i="5"/>
  <c r="L54" i="5"/>
  <c r="J54" i="5"/>
  <c r="H54" i="5"/>
  <c r="F54" i="5"/>
  <c r="C54" i="5"/>
  <c r="D54" i="5" s="1"/>
  <c r="AJ53" i="5"/>
  <c r="AH53" i="5"/>
  <c r="AF53" i="5"/>
  <c r="AD53" i="5"/>
  <c r="AB53" i="5"/>
  <c r="Z53" i="5"/>
  <c r="X53" i="5"/>
  <c r="V53" i="5"/>
  <c r="T53" i="5"/>
  <c r="R53" i="5"/>
  <c r="P53" i="5"/>
  <c r="N53" i="5"/>
  <c r="L53" i="5"/>
  <c r="J53" i="5"/>
  <c r="H53" i="5"/>
  <c r="F53" i="5"/>
  <c r="C53" i="5"/>
  <c r="D53" i="5" s="1"/>
  <c r="AJ52" i="5"/>
  <c r="AH52" i="5"/>
  <c r="AF52" i="5"/>
  <c r="AD52" i="5"/>
  <c r="AB52" i="5"/>
  <c r="Z52" i="5"/>
  <c r="X52" i="5"/>
  <c r="V52" i="5"/>
  <c r="T52" i="5"/>
  <c r="R52" i="5"/>
  <c r="P52" i="5"/>
  <c r="N52" i="5"/>
  <c r="L52" i="5"/>
  <c r="J52" i="5"/>
  <c r="H52" i="5"/>
  <c r="F52" i="5"/>
  <c r="C52" i="5"/>
  <c r="D52" i="5" s="1"/>
  <c r="AJ51" i="5"/>
  <c r="AH51" i="5"/>
  <c r="AF51" i="5"/>
  <c r="AD51" i="5"/>
  <c r="AB51" i="5"/>
  <c r="Z51" i="5"/>
  <c r="X51" i="5"/>
  <c r="V51" i="5"/>
  <c r="T51" i="5"/>
  <c r="R51" i="5"/>
  <c r="P51" i="5"/>
  <c r="N51" i="5"/>
  <c r="L51" i="5"/>
  <c r="J51" i="5"/>
  <c r="H51" i="5"/>
  <c r="F51" i="5"/>
  <c r="C51" i="5"/>
  <c r="D51" i="5" s="1"/>
  <c r="AJ50" i="5"/>
  <c r="AH50" i="5"/>
  <c r="AF50" i="5"/>
  <c r="AD50" i="5"/>
  <c r="AB50" i="5"/>
  <c r="Z50" i="5"/>
  <c r="X50" i="5"/>
  <c r="V50" i="5"/>
  <c r="T50" i="5"/>
  <c r="R50" i="5"/>
  <c r="P50" i="5"/>
  <c r="N50" i="5"/>
  <c r="L50" i="5"/>
  <c r="J50" i="5"/>
  <c r="H50" i="5"/>
  <c r="F50" i="5"/>
  <c r="C50" i="5"/>
  <c r="D50" i="5" s="1"/>
  <c r="AJ49" i="5"/>
  <c r="AH49" i="5"/>
  <c r="AF49" i="5"/>
  <c r="AD49" i="5"/>
  <c r="AB49" i="5"/>
  <c r="Z49" i="5"/>
  <c r="X49" i="5"/>
  <c r="V49" i="5"/>
  <c r="T49" i="5"/>
  <c r="R49" i="5"/>
  <c r="P49" i="5"/>
  <c r="N49" i="5"/>
  <c r="L49" i="5"/>
  <c r="J49" i="5"/>
  <c r="H49" i="5"/>
  <c r="F49" i="5"/>
  <c r="C49" i="5"/>
  <c r="D49" i="5" s="1"/>
  <c r="AJ48" i="5"/>
  <c r="AH48" i="5"/>
  <c r="AF48" i="5"/>
  <c r="AD48" i="5"/>
  <c r="AB48" i="5"/>
  <c r="Z48" i="5"/>
  <c r="X48" i="5"/>
  <c r="V48" i="5"/>
  <c r="T48" i="5"/>
  <c r="R48" i="5"/>
  <c r="P48" i="5"/>
  <c r="N48" i="5"/>
  <c r="L48" i="5"/>
  <c r="J48" i="5"/>
  <c r="H48" i="5"/>
  <c r="F48" i="5"/>
  <c r="C48" i="5"/>
  <c r="D48" i="5" s="1"/>
  <c r="AJ47" i="5"/>
  <c r="AH47" i="5"/>
  <c r="AF47" i="5"/>
  <c r="AD47" i="5"/>
  <c r="AB47" i="5"/>
  <c r="Z47" i="5"/>
  <c r="X47" i="5"/>
  <c r="V47" i="5"/>
  <c r="T47" i="5"/>
  <c r="R47" i="5"/>
  <c r="P47" i="5"/>
  <c r="N47" i="5"/>
  <c r="L47" i="5"/>
  <c r="J47" i="5"/>
  <c r="H47" i="5"/>
  <c r="F47" i="5"/>
  <c r="C47" i="5"/>
  <c r="D47" i="5" s="1"/>
  <c r="AJ46" i="5"/>
  <c r="AH46" i="5"/>
  <c r="AF46" i="5"/>
  <c r="AD46" i="5"/>
  <c r="AB46" i="5"/>
  <c r="Z46" i="5"/>
  <c r="X46" i="5"/>
  <c r="V46" i="5"/>
  <c r="T46" i="5"/>
  <c r="R46" i="5"/>
  <c r="P46" i="5"/>
  <c r="N46" i="5"/>
  <c r="L46" i="5"/>
  <c r="J46" i="5"/>
  <c r="H46" i="5"/>
  <c r="F46" i="5"/>
  <c r="C46" i="5"/>
  <c r="D46" i="5" s="1"/>
  <c r="AJ45" i="5"/>
  <c r="AH45" i="5"/>
  <c r="AF45" i="5"/>
  <c r="AD45" i="5"/>
  <c r="AB45" i="5"/>
  <c r="Z45" i="5"/>
  <c r="X45" i="5"/>
  <c r="V45" i="5"/>
  <c r="T45" i="5"/>
  <c r="R45" i="5"/>
  <c r="P45" i="5"/>
  <c r="N45" i="5"/>
  <c r="L45" i="5"/>
  <c r="J45" i="5"/>
  <c r="H45" i="5"/>
  <c r="F45" i="5"/>
  <c r="C45" i="5"/>
  <c r="D45" i="5" s="1"/>
  <c r="AJ44" i="5"/>
  <c r="AH44" i="5"/>
  <c r="AF44" i="5"/>
  <c r="AD44" i="5"/>
  <c r="AB44" i="5"/>
  <c r="Z44" i="5"/>
  <c r="X44" i="5"/>
  <c r="V44" i="5"/>
  <c r="T44" i="5"/>
  <c r="R44" i="5"/>
  <c r="P44" i="5"/>
  <c r="N44" i="5"/>
  <c r="L44" i="5"/>
  <c r="J44" i="5"/>
  <c r="H44" i="5"/>
  <c r="F44" i="5"/>
  <c r="C44" i="5"/>
  <c r="D44" i="5" s="1"/>
  <c r="AJ43" i="5"/>
  <c r="AH43" i="5"/>
  <c r="AF43" i="5"/>
  <c r="AD43" i="5"/>
  <c r="AB43" i="5"/>
  <c r="Z43" i="5"/>
  <c r="X43" i="5"/>
  <c r="V43" i="5"/>
  <c r="T43" i="5"/>
  <c r="R43" i="5"/>
  <c r="P43" i="5"/>
  <c r="N43" i="5"/>
  <c r="L43" i="5"/>
  <c r="J43" i="5"/>
  <c r="H43" i="5"/>
  <c r="F43" i="5"/>
  <c r="C43" i="5"/>
  <c r="D43" i="5" s="1"/>
  <c r="AJ42" i="5"/>
  <c r="AH42" i="5"/>
  <c r="AF42" i="5"/>
  <c r="AD42" i="5"/>
  <c r="AB42" i="5"/>
  <c r="Z42" i="5"/>
  <c r="X42" i="5"/>
  <c r="V42" i="5"/>
  <c r="T42" i="5"/>
  <c r="R42" i="5"/>
  <c r="P42" i="5"/>
  <c r="N42" i="5"/>
  <c r="L42" i="5"/>
  <c r="J42" i="5"/>
  <c r="H42" i="5"/>
  <c r="F42" i="5"/>
  <c r="C42" i="5"/>
  <c r="D42" i="5" s="1"/>
  <c r="AJ41" i="5"/>
  <c r="AH41" i="5"/>
  <c r="AF41" i="5"/>
  <c r="AD41" i="5"/>
  <c r="AB41" i="5"/>
  <c r="Z41" i="5"/>
  <c r="X41" i="5"/>
  <c r="V41" i="5"/>
  <c r="T41" i="5"/>
  <c r="R41" i="5"/>
  <c r="P41" i="5"/>
  <c r="N41" i="5"/>
  <c r="L41" i="5"/>
  <c r="J41" i="5"/>
  <c r="H41" i="5"/>
  <c r="F41" i="5"/>
  <c r="C41" i="5"/>
  <c r="D41" i="5" s="1"/>
  <c r="AJ40" i="5"/>
  <c r="AH40" i="5"/>
  <c r="AF40" i="5"/>
  <c r="AD40" i="5"/>
  <c r="AB40" i="5"/>
  <c r="Z40" i="5"/>
  <c r="X40" i="5"/>
  <c r="V40" i="5"/>
  <c r="T40" i="5"/>
  <c r="R40" i="5"/>
  <c r="P40" i="5"/>
  <c r="N40" i="5"/>
  <c r="L40" i="5"/>
  <c r="J40" i="5"/>
  <c r="H40" i="5"/>
  <c r="F40" i="5"/>
  <c r="C40" i="5"/>
  <c r="D40" i="5" s="1"/>
  <c r="AJ39" i="5"/>
  <c r="AH39" i="5"/>
  <c r="AF39" i="5"/>
  <c r="AD39" i="5"/>
  <c r="AB39" i="5"/>
  <c r="Z39" i="5"/>
  <c r="X39" i="5"/>
  <c r="V39" i="5"/>
  <c r="T39" i="5"/>
  <c r="R39" i="5"/>
  <c r="P39" i="5"/>
  <c r="N39" i="5"/>
  <c r="L39" i="5"/>
  <c r="J39" i="5"/>
  <c r="H39" i="5"/>
  <c r="F39" i="5"/>
  <c r="C39" i="5"/>
  <c r="D39" i="5" s="1"/>
  <c r="AJ38" i="5"/>
  <c r="AH38" i="5"/>
  <c r="AF38" i="5"/>
  <c r="AD38" i="5"/>
  <c r="AB38" i="5"/>
  <c r="Z38" i="5"/>
  <c r="X38" i="5"/>
  <c r="V38" i="5"/>
  <c r="T38" i="5"/>
  <c r="R38" i="5"/>
  <c r="P38" i="5"/>
  <c r="N38" i="5"/>
  <c r="L38" i="5"/>
  <c r="J38" i="5"/>
  <c r="H38" i="5"/>
  <c r="F38" i="5"/>
  <c r="C38" i="5"/>
  <c r="D38" i="5" s="1"/>
  <c r="AJ37" i="5"/>
  <c r="AH37" i="5"/>
  <c r="AF37" i="5"/>
  <c r="AD37" i="5"/>
  <c r="AB37" i="5"/>
  <c r="Z37" i="5"/>
  <c r="X37" i="5"/>
  <c r="V37" i="5"/>
  <c r="T37" i="5"/>
  <c r="R37" i="5"/>
  <c r="P37" i="5"/>
  <c r="N37" i="5"/>
  <c r="L37" i="5"/>
  <c r="J37" i="5"/>
  <c r="H37" i="5"/>
  <c r="F37" i="5"/>
  <c r="C37" i="5"/>
  <c r="D37" i="5" s="1"/>
  <c r="AJ36" i="5"/>
  <c r="AH36" i="5"/>
  <c r="AF36" i="5"/>
  <c r="AD36" i="5"/>
  <c r="AB36" i="5"/>
  <c r="Z36" i="5"/>
  <c r="X36" i="5"/>
  <c r="V36" i="5"/>
  <c r="T36" i="5"/>
  <c r="R36" i="5"/>
  <c r="P36" i="5"/>
  <c r="N36" i="5"/>
  <c r="L36" i="5"/>
  <c r="J36" i="5"/>
  <c r="H36" i="5"/>
  <c r="F36" i="5"/>
  <c r="C36" i="5"/>
  <c r="D36" i="5" s="1"/>
  <c r="AJ35" i="5"/>
  <c r="AH35" i="5"/>
  <c r="AF35" i="5"/>
  <c r="AD35" i="5"/>
  <c r="AB35" i="5"/>
  <c r="Z35" i="5"/>
  <c r="X35" i="5"/>
  <c r="V35" i="5"/>
  <c r="T35" i="5"/>
  <c r="R35" i="5"/>
  <c r="P35" i="5"/>
  <c r="N35" i="5"/>
  <c r="L35" i="5"/>
  <c r="J35" i="5"/>
  <c r="H35" i="5"/>
  <c r="F35" i="5"/>
  <c r="C35" i="5"/>
  <c r="D35" i="5" s="1"/>
  <c r="AJ34" i="5"/>
  <c r="AH34" i="5"/>
  <c r="AF34" i="5"/>
  <c r="AD34" i="5"/>
  <c r="AB34" i="5"/>
  <c r="Z34" i="5"/>
  <c r="X34" i="5"/>
  <c r="V34" i="5"/>
  <c r="T34" i="5"/>
  <c r="R34" i="5"/>
  <c r="P34" i="5"/>
  <c r="N34" i="5"/>
  <c r="L34" i="5"/>
  <c r="J34" i="5"/>
  <c r="H34" i="5"/>
  <c r="F34" i="5"/>
  <c r="C34" i="5"/>
  <c r="D34" i="5" s="1"/>
  <c r="AJ33" i="5"/>
  <c r="AH33" i="5"/>
  <c r="AF33" i="5"/>
  <c r="AD33" i="5"/>
  <c r="AB33" i="5"/>
  <c r="Z33" i="5"/>
  <c r="X33" i="5"/>
  <c r="V33" i="5"/>
  <c r="T33" i="5"/>
  <c r="R33" i="5"/>
  <c r="P33" i="5"/>
  <c r="N33" i="5"/>
  <c r="L33" i="5"/>
  <c r="J33" i="5"/>
  <c r="H33" i="5"/>
  <c r="F33" i="5"/>
  <c r="C33" i="5"/>
  <c r="D33" i="5" s="1"/>
  <c r="AJ32" i="5"/>
  <c r="AH32" i="5"/>
  <c r="AF32" i="5"/>
  <c r="AD32" i="5"/>
  <c r="AB32" i="5"/>
  <c r="Z32" i="5"/>
  <c r="X32" i="5"/>
  <c r="V32" i="5"/>
  <c r="T32" i="5"/>
  <c r="R32" i="5"/>
  <c r="P32" i="5"/>
  <c r="N32" i="5"/>
  <c r="L32" i="5"/>
  <c r="J32" i="5"/>
  <c r="H32" i="5"/>
  <c r="F32" i="5"/>
  <c r="C32" i="5"/>
  <c r="D32" i="5" s="1"/>
  <c r="AJ31" i="5"/>
  <c r="AH31" i="5"/>
  <c r="AF31" i="5"/>
  <c r="AD31" i="5"/>
  <c r="AB31" i="5"/>
  <c r="Z31" i="5"/>
  <c r="X31" i="5"/>
  <c r="V31" i="5"/>
  <c r="T31" i="5"/>
  <c r="R31" i="5"/>
  <c r="P31" i="5"/>
  <c r="N31" i="5"/>
  <c r="L31" i="5"/>
  <c r="J31" i="5"/>
  <c r="H31" i="5"/>
  <c r="F31" i="5"/>
  <c r="C31" i="5"/>
  <c r="D31" i="5" s="1"/>
  <c r="AJ30" i="5"/>
  <c r="AH30" i="5"/>
  <c r="AF30" i="5"/>
  <c r="AD30" i="5"/>
  <c r="AB30" i="5"/>
  <c r="Z30" i="5"/>
  <c r="X30" i="5"/>
  <c r="V30" i="5"/>
  <c r="T30" i="5"/>
  <c r="R30" i="5"/>
  <c r="P30" i="5"/>
  <c r="N30" i="5"/>
  <c r="L30" i="5"/>
  <c r="J30" i="5"/>
  <c r="H30" i="5"/>
  <c r="F30" i="5"/>
  <c r="C30" i="5"/>
  <c r="D30" i="5" s="1"/>
  <c r="AJ29" i="5"/>
  <c r="AH29" i="5"/>
  <c r="AF29" i="5"/>
  <c r="AD29" i="5"/>
  <c r="Z29" i="5"/>
  <c r="X29" i="5"/>
  <c r="V29" i="5"/>
  <c r="T29" i="5"/>
  <c r="R29" i="5"/>
  <c r="P29" i="5"/>
  <c r="N29" i="5"/>
  <c r="L29" i="5"/>
  <c r="J29" i="5"/>
  <c r="H29" i="5"/>
  <c r="F29" i="5"/>
  <c r="C29" i="5"/>
  <c r="D29" i="5" s="1"/>
  <c r="AJ28" i="5"/>
  <c r="AH28" i="5"/>
  <c r="AF28" i="5"/>
  <c r="AD28" i="5"/>
  <c r="AB28" i="5"/>
  <c r="Z28" i="5"/>
  <c r="X28" i="5"/>
  <c r="V28" i="5"/>
  <c r="T28" i="5"/>
  <c r="R28" i="5"/>
  <c r="P28" i="5"/>
  <c r="N28" i="5"/>
  <c r="L28" i="5"/>
  <c r="J28" i="5"/>
  <c r="H28" i="5"/>
  <c r="F28" i="5"/>
  <c r="C28" i="5"/>
  <c r="D28" i="5" s="1"/>
  <c r="AJ27" i="5"/>
  <c r="AH27" i="5"/>
  <c r="AF27" i="5"/>
  <c r="AD27" i="5"/>
  <c r="AB27" i="5"/>
  <c r="Z27" i="5"/>
  <c r="X27" i="5"/>
  <c r="V27" i="5"/>
  <c r="T27" i="5"/>
  <c r="R27" i="5"/>
  <c r="P27" i="5"/>
  <c r="N27" i="5"/>
  <c r="L27" i="5"/>
  <c r="J27" i="5"/>
  <c r="H27" i="5"/>
  <c r="F27" i="5"/>
  <c r="C27" i="5"/>
  <c r="D27" i="5" s="1"/>
  <c r="AJ26" i="5"/>
  <c r="AH26" i="5"/>
  <c r="AF26" i="5"/>
  <c r="AD26" i="5"/>
  <c r="AB26" i="5"/>
  <c r="Z26" i="5"/>
  <c r="X26" i="5"/>
  <c r="V26" i="5"/>
  <c r="T26" i="5"/>
  <c r="R26" i="5"/>
  <c r="P26" i="5"/>
  <c r="N26" i="5"/>
  <c r="L26" i="5"/>
  <c r="J26" i="5"/>
  <c r="H26" i="5"/>
  <c r="F26" i="5"/>
  <c r="C26" i="5"/>
  <c r="D26" i="5" s="1"/>
  <c r="AJ25" i="5"/>
  <c r="AH25" i="5"/>
  <c r="AF25" i="5"/>
  <c r="AD25" i="5"/>
  <c r="AB25" i="5"/>
  <c r="Z25" i="5"/>
  <c r="X25" i="5"/>
  <c r="V25" i="5"/>
  <c r="T25" i="5"/>
  <c r="R25" i="5"/>
  <c r="P25" i="5"/>
  <c r="N25" i="5"/>
  <c r="L25" i="5"/>
  <c r="J25" i="5"/>
  <c r="H25" i="5"/>
  <c r="F25" i="5"/>
  <c r="C25" i="5"/>
  <c r="D25" i="5" s="1"/>
  <c r="AJ24" i="5"/>
  <c r="AH24" i="5"/>
  <c r="AF24" i="5"/>
  <c r="AD24" i="5"/>
  <c r="AB24" i="5"/>
  <c r="Z24" i="5"/>
  <c r="X24" i="5"/>
  <c r="V24" i="5"/>
  <c r="T24" i="5"/>
  <c r="R24" i="5"/>
  <c r="P24" i="5"/>
  <c r="N24" i="5"/>
  <c r="L24" i="5"/>
  <c r="J24" i="5"/>
  <c r="H24" i="5"/>
  <c r="F24" i="5"/>
  <c r="C24" i="5"/>
  <c r="D24" i="5" s="1"/>
  <c r="AJ23" i="5"/>
  <c r="AH23" i="5"/>
  <c r="AF23" i="5"/>
  <c r="AD23" i="5"/>
  <c r="AB23" i="5"/>
  <c r="Z23" i="5"/>
  <c r="X23" i="5"/>
  <c r="V23" i="5"/>
  <c r="T23" i="5"/>
  <c r="R23" i="5"/>
  <c r="P23" i="5"/>
  <c r="N23" i="5"/>
  <c r="L23" i="5"/>
  <c r="J23" i="5"/>
  <c r="H23" i="5"/>
  <c r="F23" i="5"/>
  <c r="C23" i="5"/>
  <c r="D23" i="5" s="1"/>
  <c r="AJ22" i="5"/>
  <c r="AH22" i="5"/>
  <c r="AF22" i="5"/>
  <c r="AD22" i="5"/>
  <c r="AB22" i="5"/>
  <c r="Z22" i="5"/>
  <c r="X22" i="5"/>
  <c r="V22" i="5"/>
  <c r="T22" i="5"/>
  <c r="R22" i="5"/>
  <c r="P22" i="5"/>
  <c r="N22" i="5"/>
  <c r="L22" i="5"/>
  <c r="J22" i="5"/>
  <c r="H22" i="5"/>
  <c r="F22" i="5"/>
  <c r="C22" i="5"/>
  <c r="D22" i="5" s="1"/>
  <c r="AJ21" i="5"/>
  <c r="AH21" i="5"/>
  <c r="AF21" i="5"/>
  <c r="AD21" i="5"/>
  <c r="AB21" i="5"/>
  <c r="Z21" i="5"/>
  <c r="X21" i="5"/>
  <c r="V21" i="5"/>
  <c r="T21" i="5"/>
  <c r="R21" i="5"/>
  <c r="P21" i="5"/>
  <c r="N21" i="5"/>
  <c r="L21" i="5"/>
  <c r="J21" i="5"/>
  <c r="H21" i="5"/>
  <c r="F21" i="5"/>
  <c r="C21" i="5"/>
  <c r="D21" i="5" s="1"/>
  <c r="AJ20" i="5"/>
  <c r="AH20" i="5"/>
  <c r="AF20" i="5"/>
  <c r="AD20" i="5"/>
  <c r="AB20" i="5"/>
  <c r="Z20" i="5"/>
  <c r="X20" i="5"/>
  <c r="V20" i="5"/>
  <c r="T20" i="5"/>
  <c r="R20" i="5"/>
  <c r="P20" i="5"/>
  <c r="N20" i="5"/>
  <c r="L20" i="5"/>
  <c r="J20" i="5"/>
  <c r="H20" i="5"/>
  <c r="F20" i="5"/>
  <c r="C20" i="5"/>
  <c r="D20" i="5" s="1"/>
  <c r="AJ19" i="5"/>
  <c r="AH19" i="5"/>
  <c r="AF19" i="5"/>
  <c r="AD19" i="5"/>
  <c r="AB19" i="5"/>
  <c r="Z19" i="5"/>
  <c r="X19" i="5"/>
  <c r="V19" i="5"/>
  <c r="T19" i="5"/>
  <c r="R19" i="5"/>
  <c r="P19" i="5"/>
  <c r="N19" i="5"/>
  <c r="L19" i="5"/>
  <c r="J19" i="5"/>
  <c r="H19" i="5"/>
  <c r="F19" i="5"/>
  <c r="C19" i="5"/>
  <c r="D19" i="5" s="1"/>
  <c r="AJ18" i="5"/>
  <c r="AH18" i="5"/>
  <c r="AF18" i="5"/>
  <c r="AD18" i="5"/>
  <c r="AB18" i="5"/>
  <c r="Z18" i="5"/>
  <c r="X18" i="5"/>
  <c r="V18" i="5"/>
  <c r="T18" i="5"/>
  <c r="R18" i="5"/>
  <c r="P18" i="5"/>
  <c r="N18" i="5"/>
  <c r="L18" i="5"/>
  <c r="J18" i="5"/>
  <c r="H18" i="5"/>
  <c r="F18" i="5"/>
  <c r="C18" i="5"/>
  <c r="D18" i="5" s="1"/>
  <c r="AJ17" i="5"/>
  <c r="AH17" i="5"/>
  <c r="AF17" i="5"/>
  <c r="AD17" i="5"/>
  <c r="AB17" i="5"/>
  <c r="Z17" i="5"/>
  <c r="X17" i="5"/>
  <c r="V17" i="5"/>
  <c r="T17" i="5"/>
  <c r="R17" i="5"/>
  <c r="P17" i="5"/>
  <c r="N17" i="5"/>
  <c r="L17" i="5"/>
  <c r="J17" i="5"/>
  <c r="H17" i="5"/>
  <c r="F17" i="5"/>
  <c r="C17" i="5"/>
  <c r="D17" i="5" s="1"/>
  <c r="AJ16" i="5"/>
  <c r="AH16" i="5"/>
  <c r="AF16" i="5"/>
  <c r="AD16" i="5"/>
  <c r="AB16" i="5"/>
  <c r="Z16" i="5"/>
  <c r="X16" i="5"/>
  <c r="V16" i="5"/>
  <c r="T16" i="5"/>
  <c r="R16" i="5"/>
  <c r="P16" i="5"/>
  <c r="N16" i="5"/>
  <c r="L16" i="5"/>
  <c r="J16" i="5"/>
  <c r="H16" i="5"/>
  <c r="F16" i="5"/>
  <c r="C16" i="5"/>
  <c r="D16" i="5" s="1"/>
  <c r="AJ15" i="5"/>
  <c r="AH15" i="5"/>
  <c r="AF15" i="5"/>
  <c r="AD15" i="5"/>
  <c r="AB15" i="5"/>
  <c r="Z15" i="5"/>
  <c r="X15" i="5"/>
  <c r="V15" i="5"/>
  <c r="T15" i="5"/>
  <c r="R15" i="5"/>
  <c r="P15" i="5"/>
  <c r="N15" i="5"/>
  <c r="L15" i="5"/>
  <c r="J15" i="5"/>
  <c r="H15" i="5"/>
  <c r="F15" i="5"/>
  <c r="C15" i="5"/>
  <c r="D15" i="5" s="1"/>
  <c r="AJ14" i="5"/>
  <c r="AH14" i="5"/>
  <c r="AF14" i="5"/>
  <c r="AD14" i="5"/>
  <c r="AB14" i="5"/>
  <c r="Z14" i="5"/>
  <c r="X14" i="5"/>
  <c r="V14" i="5"/>
  <c r="T14" i="5"/>
  <c r="R14" i="5"/>
  <c r="P14" i="5"/>
  <c r="N14" i="5"/>
  <c r="L14" i="5"/>
  <c r="J14" i="5"/>
  <c r="H14" i="5"/>
  <c r="F14" i="5"/>
  <c r="C14" i="5"/>
  <c r="D14" i="5" s="1"/>
  <c r="AJ13" i="5"/>
  <c r="AH13" i="5"/>
  <c r="AF13" i="5"/>
  <c r="AD13" i="5"/>
  <c r="AB13" i="5"/>
  <c r="Z13" i="5"/>
  <c r="X13" i="5"/>
  <c r="V13" i="5"/>
  <c r="T13" i="5"/>
  <c r="R13" i="5"/>
  <c r="P13" i="5"/>
  <c r="N13" i="5"/>
  <c r="L13" i="5"/>
  <c r="J13" i="5"/>
  <c r="H13" i="5"/>
  <c r="F13" i="5"/>
  <c r="C13" i="5"/>
  <c r="D13" i="5" s="1"/>
  <c r="AJ12" i="5"/>
  <c r="AH12" i="5"/>
  <c r="AF12" i="5"/>
  <c r="AD12" i="5"/>
  <c r="AB12" i="5"/>
  <c r="Z12" i="5"/>
  <c r="X12" i="5"/>
  <c r="V12" i="5"/>
  <c r="T12" i="5"/>
  <c r="R12" i="5"/>
  <c r="P12" i="5"/>
  <c r="N12" i="5"/>
  <c r="L12" i="5"/>
  <c r="J12" i="5"/>
  <c r="H12" i="5"/>
  <c r="F12" i="5"/>
  <c r="C12" i="5"/>
  <c r="D12" i="5" s="1"/>
  <c r="AJ11" i="5"/>
  <c r="AH11" i="5"/>
  <c r="AF11" i="5"/>
  <c r="AD11" i="5"/>
  <c r="AB11" i="5"/>
  <c r="Z11" i="5"/>
  <c r="X11" i="5"/>
  <c r="V11" i="5"/>
  <c r="T11" i="5"/>
  <c r="R11" i="5"/>
  <c r="P11" i="5"/>
  <c r="N11" i="5"/>
  <c r="L11" i="5"/>
  <c r="J11" i="5"/>
  <c r="H11" i="5"/>
  <c r="F11" i="5"/>
  <c r="C11" i="5"/>
  <c r="D11" i="5" s="1"/>
  <c r="AJ10" i="5"/>
  <c r="AH10" i="5"/>
  <c r="AF10" i="5"/>
  <c r="AD10" i="5"/>
  <c r="AB10" i="5"/>
  <c r="Z10" i="5"/>
  <c r="X10" i="5"/>
  <c r="V10" i="5"/>
  <c r="T10" i="5"/>
  <c r="R10" i="5"/>
  <c r="P10" i="5"/>
  <c r="N10" i="5"/>
  <c r="L10" i="5"/>
  <c r="J10" i="5"/>
  <c r="H10" i="5"/>
  <c r="F10" i="5"/>
  <c r="C10" i="5"/>
  <c r="D10" i="5" s="1"/>
  <c r="AJ9" i="5"/>
  <c r="AH9" i="5"/>
  <c r="AF9" i="5"/>
  <c r="AD9" i="5"/>
  <c r="AB9" i="5"/>
  <c r="X9" i="5"/>
  <c r="V9" i="5"/>
  <c r="T9" i="5"/>
  <c r="R9" i="5"/>
  <c r="P9" i="5"/>
  <c r="N9" i="5"/>
  <c r="L9" i="5"/>
  <c r="J9" i="5"/>
  <c r="H9" i="5"/>
  <c r="F9" i="5"/>
  <c r="C9" i="5"/>
  <c r="D9" i="5" s="1"/>
  <c r="AK8" i="5"/>
  <c r="AI8" i="5"/>
  <c r="AJ8" i="5" s="1"/>
  <c r="AG8" i="5"/>
  <c r="AH8" i="5" s="1"/>
  <c r="AE8" i="5"/>
  <c r="AF8" i="5" s="1"/>
  <c r="AC8" i="5"/>
  <c r="AD8" i="5" s="1"/>
  <c r="AA8" i="5"/>
  <c r="AB8" i="5" s="1"/>
  <c r="Y8" i="5"/>
  <c r="Z8" i="5" s="1"/>
  <c r="W8" i="5"/>
  <c r="X8" i="5" s="1"/>
  <c r="U8" i="5"/>
  <c r="V8" i="5" s="1"/>
  <c r="S8" i="5"/>
  <c r="T8" i="5" s="1"/>
  <c r="Q8" i="5"/>
  <c r="R8" i="5" s="1"/>
  <c r="O8" i="5"/>
  <c r="P8" i="5" s="1"/>
  <c r="M8" i="5"/>
  <c r="N8" i="5" s="1"/>
  <c r="K8" i="5"/>
  <c r="L8" i="5" s="1"/>
  <c r="I8" i="5"/>
  <c r="J8" i="5" s="1"/>
  <c r="G8" i="5"/>
  <c r="H8" i="5" s="1"/>
  <c r="E8" i="5"/>
  <c r="F8" i="5" s="1"/>
  <c r="C64" i="9" l="1"/>
  <c r="C10" i="10"/>
  <c r="C77" i="9"/>
  <c r="C91" i="9"/>
  <c r="C105" i="9"/>
  <c r="C53" i="9"/>
  <c r="C35" i="9"/>
  <c r="C8" i="6"/>
  <c r="D8" i="6" s="1"/>
  <c r="Y10" i="9"/>
  <c r="W10" i="9"/>
  <c r="O10" i="9"/>
  <c r="M10" i="9"/>
  <c r="U10" i="9"/>
  <c r="K10" i="9"/>
  <c r="S10" i="9"/>
  <c r="E10" i="9"/>
  <c r="G10" i="9"/>
  <c r="I10" i="9"/>
  <c r="Q10" i="9"/>
  <c r="B10" i="9"/>
  <c r="C12" i="9"/>
  <c r="D9" i="6"/>
  <c r="C8" i="5"/>
  <c r="D8" i="5" s="1"/>
  <c r="C10" i="9" l="1"/>
</calcChain>
</file>

<file path=xl/sharedStrings.xml><?xml version="1.0" encoding="utf-8"?>
<sst xmlns="http://schemas.openxmlformats.org/spreadsheetml/2006/main" count="1128" uniqueCount="289">
  <si>
    <t>GRUPOS DE EDAD</t>
  </si>
  <si>
    <t>CIE-O-3</t>
  </si>
  <si>
    <t>LOCALIZACION</t>
  </si>
  <si>
    <t>TOTAL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</si>
  <si>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</si>
  <si>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</si>
  <si>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</si>
  <si>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</si>
  <si>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</si>
  <si>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</si>
  <si>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</si>
  <si>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</si>
  <si>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</si>
  <si>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</si>
  <si>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</si>
  <si>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</si>
  <si>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</si>
  <si>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</si>
  <si>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</si>
  <si>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75+</t>
  </si>
  <si>
    <t>DESC.</t>
  </si>
  <si>
    <t>N°</t>
  </si>
  <si>
    <t>Tasa</t>
  </si>
  <si>
    <t>C00</t>
  </si>
  <si>
    <t>LABIO</t>
  </si>
  <si>
    <t>C01</t>
  </si>
  <si>
    <t>BASE LENGUA</t>
  </si>
  <si>
    <t>C02</t>
  </si>
  <si>
    <t>OTRAS PARTES Y LAS NO ESPECIF. LENGUA</t>
  </si>
  <si>
    <t>C03</t>
  </si>
  <si>
    <t>ENCIA</t>
  </si>
  <si>
    <t>C04</t>
  </si>
  <si>
    <t>PISO DE LA BOCA</t>
  </si>
  <si>
    <t>C05</t>
  </si>
  <si>
    <t>PALADAR</t>
  </si>
  <si>
    <t>C06</t>
  </si>
  <si>
    <t>OTRAS PARTES Y LAS NO ESPECIF. BOCA</t>
  </si>
  <si>
    <t>C07</t>
  </si>
  <si>
    <t>GLANDULA PAROTIDA</t>
  </si>
  <si>
    <t>C08</t>
  </si>
  <si>
    <t>OTRAS GLANDULAS SALIVALES MAYORES Y LAS NO ESPECIF.</t>
  </si>
  <si>
    <t>C09</t>
  </si>
  <si>
    <t>AMIGDALA</t>
  </si>
  <si>
    <t>C10</t>
  </si>
  <si>
    <t>OROFARINGE</t>
  </si>
  <si>
    <t>C11</t>
  </si>
  <si>
    <t>NASOFARINGE</t>
  </si>
  <si>
    <t>C12</t>
  </si>
  <si>
    <t>SENO PIRIFORME</t>
  </si>
  <si>
    <t>C13</t>
  </si>
  <si>
    <t>HIPOFARINGE</t>
  </si>
  <si>
    <t>C14</t>
  </si>
  <si>
    <t>OTROS SITIOS Y LOS MAL DEF. DEL LABIO, CAVIDAD BUCAL Y FARINGE</t>
  </si>
  <si>
    <t>C15</t>
  </si>
  <si>
    <t>ESOFAGO</t>
  </si>
  <si>
    <t>C16</t>
  </si>
  <si>
    <t>ESTOMAGO</t>
  </si>
  <si>
    <t>C17</t>
  </si>
  <si>
    <t>INTESTINO DELGADO</t>
  </si>
  <si>
    <t>C18</t>
  </si>
  <si>
    <t>COLON</t>
  </si>
  <si>
    <t>C19</t>
  </si>
  <si>
    <t>UNION RECTOSIGMOIDEA</t>
  </si>
  <si>
    <t>C20</t>
  </si>
  <si>
    <t>RECTO</t>
  </si>
  <si>
    <t>C21</t>
  </si>
  <si>
    <t>ANO Y CONDUCTO ANAL</t>
  </si>
  <si>
    <t>C22</t>
  </si>
  <si>
    <t>HIGADO Y CONDUCTOS BILIARES INTRAHEPATICOS</t>
  </si>
  <si>
    <t>C23</t>
  </si>
  <si>
    <t>VESICULA BILIAR</t>
  </si>
  <si>
    <t>C24</t>
  </si>
  <si>
    <t>OTRAS PARTES Y LAS NO ESPECIF. DE LAS VIAS BILIARES</t>
  </si>
  <si>
    <t>C25</t>
  </si>
  <si>
    <t>PANCREAS</t>
  </si>
  <si>
    <t>C26</t>
  </si>
  <si>
    <t>OTROS SITIOS Y LOS MAL DEF. DE LOS ORGANOS DIGESTIVOS</t>
  </si>
  <si>
    <t>C30</t>
  </si>
  <si>
    <t>CAVIDAD NASAL Y OIDO MEDIO</t>
  </si>
  <si>
    <t>C31</t>
  </si>
  <si>
    <t>SENOS PARANASALES</t>
  </si>
  <si>
    <t>C32</t>
  </si>
  <si>
    <t>LARINGE</t>
  </si>
  <si>
    <t>C33</t>
  </si>
  <si>
    <t>TRAQUEA</t>
  </si>
  <si>
    <t>C34</t>
  </si>
  <si>
    <t>BRONQUIOS Y PULMON</t>
  </si>
  <si>
    <t>C37</t>
  </si>
  <si>
    <t>TIMO</t>
  </si>
  <si>
    <t>C38</t>
  </si>
  <si>
    <t>CORAZON, MEDIASTINO Y PLEURA</t>
  </si>
  <si>
    <t>C40</t>
  </si>
  <si>
    <t>HUESOS, ARTICULACIONES Y CARTILAGOS ARTICULARES DE LOS MIEMBROS</t>
  </si>
  <si>
    <t>C41</t>
  </si>
  <si>
    <t>HUESOS, ARTICULACIONES Y CARTILAGOS ARTICULARES DE OTROS SITIOS Y DE LOS NO ESPECIF.</t>
  </si>
  <si>
    <t>C42</t>
  </si>
  <si>
    <t>SISTEMAS HEMATOPOYETICO Y RETICULOENDOTELIAL</t>
  </si>
  <si>
    <t>C44</t>
  </si>
  <si>
    <t>PIEL</t>
  </si>
  <si>
    <t>C47</t>
  </si>
  <si>
    <t>NERVIOS PERIFERICOS Y SISTEMA NERVIOSO AUTONOMO</t>
  </si>
  <si>
    <t>C48</t>
  </si>
  <si>
    <t>PERITONEO Y RETROPERITONEO</t>
  </si>
  <si>
    <t>C49</t>
  </si>
  <si>
    <t>TEJIDO CONJUNTIVO, SUBCUTANEO Y DE OTROS TEJIDOS BLANDOS</t>
  </si>
  <si>
    <t>C50</t>
  </si>
  <si>
    <t>MAMA</t>
  </si>
  <si>
    <t>C51</t>
  </si>
  <si>
    <t>VULVA</t>
  </si>
  <si>
    <t>C52</t>
  </si>
  <si>
    <t>VAGINA</t>
  </si>
  <si>
    <t>C53</t>
  </si>
  <si>
    <t>CUELLO UTERINO</t>
  </si>
  <si>
    <t>C54</t>
  </si>
  <si>
    <t>CUERPO UTERINO</t>
  </si>
  <si>
    <t>C55</t>
  </si>
  <si>
    <t>UTERO, SAI</t>
  </si>
  <si>
    <t>C56</t>
  </si>
  <si>
    <t>OVARIO</t>
  </si>
  <si>
    <t>C57</t>
  </si>
  <si>
    <t>OTROS ORGANOS GENITALES FEMENINOS Y LOS NO ESPECIF.</t>
  </si>
  <si>
    <t>C58</t>
  </si>
  <si>
    <t>PLACENTA</t>
  </si>
  <si>
    <t>C60</t>
  </si>
  <si>
    <t>PENE</t>
  </si>
  <si>
    <t>C61</t>
  </si>
  <si>
    <t>GLANDULA PROSTATICA</t>
  </si>
  <si>
    <t>C62</t>
  </si>
  <si>
    <t>TESTICULOS</t>
  </si>
  <si>
    <t>C63</t>
  </si>
  <si>
    <t>OTROS ORGANOS GENITALES MASCULINOS Y LOS NO ESPECIF.</t>
  </si>
  <si>
    <t>C64</t>
  </si>
  <si>
    <t>RIÑON</t>
  </si>
  <si>
    <t>C65</t>
  </si>
  <si>
    <t>PELVIS RENAL</t>
  </si>
  <si>
    <t>C66</t>
  </si>
  <si>
    <t>URETER</t>
  </si>
  <si>
    <t>C67</t>
  </si>
  <si>
    <t>VEJIGA URINARIA</t>
  </si>
  <si>
    <t>C68</t>
  </si>
  <si>
    <t>OTROS ORGANOS URINARIOS Y LOS NO ESPECIF.</t>
  </si>
  <si>
    <t>C69</t>
  </si>
  <si>
    <t>OJO Y ANEXOS</t>
  </si>
  <si>
    <t>C70</t>
  </si>
  <si>
    <t>MENINGES</t>
  </si>
  <si>
    <t>C71</t>
  </si>
  <si>
    <t>ENCEFALO</t>
  </si>
  <si>
    <t>C72</t>
  </si>
  <si>
    <t>MEDULA ESPINAL, NERVIOS CRANEALES Y DE OTRAS PARTES DEL SISTEMA NERVIOSO CENTRAL</t>
  </si>
  <si>
    <t>C73</t>
  </si>
  <si>
    <t>GLANDULA TIROIDES</t>
  </si>
  <si>
    <t>C74</t>
  </si>
  <si>
    <t>GLANDULA SUPRARRENAL (ADRENAL)</t>
  </si>
  <si>
    <t>C75</t>
  </si>
  <si>
    <t>OTRAS GLANDULAS ENDOCRINAS Y ESTRUCTURAS AFINES</t>
  </si>
  <si>
    <t>C76</t>
  </si>
  <si>
    <t>SITIOS MAL DEFINIDOS Y OTROS</t>
  </si>
  <si>
    <t>C77</t>
  </si>
  <si>
    <t>GANGLIOS LINFATICOS</t>
  </si>
  <si>
    <t>C80</t>
  </si>
  <si>
    <t>SITIO PRIMARIO DESCONOCIDO</t>
  </si>
  <si>
    <t>FUENTE: REGISTRO NACIONAL DE TUMORES</t>
  </si>
  <si>
    <t xml:space="preserve">                  UNIDAD SEGUIMIENTO DE INDICADORES DE SALUD</t>
  </si>
  <si>
    <t xml:space="preserve">                  DIRECCION VIGILANCIA DE LA SALUD</t>
  </si>
  <si>
    <t xml:space="preserve">                  MINISTERIO DE SALUD</t>
  </si>
  <si>
    <t>INCIDENCIA DE TUMORES MALIGNOS EN LA POBLACION MASCULINA, SEGÚN</t>
  </si>
  <si>
    <t>LOCALIZACION ANATOMICA Y GRUPOS DE EDAD</t>
  </si>
  <si>
    <t>(Tasas por 100,000 varones)</t>
  </si>
  <si>
    <t>(Tasas por 100,000 mujeres)</t>
  </si>
  <si>
    <t>INCIDENCIA DE TUMORES MALIGNOS EN LA POBLACION FEMENINA, SEGÚN</t>
  </si>
  <si>
    <t>INCIDENCIA DE TUMORES MALIGNOS MAS FRECUENTES EN LA POBLACION MASCULINA,</t>
  </si>
  <si>
    <t>SEGÚN LOCALIZACION ANATOMICA Y GRUPOS DE EDAD</t>
  </si>
  <si>
    <t>OTROS</t>
  </si>
  <si>
    <t>INCIDENCIA DE TUMORES MALIGNOS MAS FRECUENTES EN LA POBLACION FEMENINA,</t>
  </si>
  <si>
    <t>INCIDENCIA DE TUMORES MALIGNOS MAS FRECUENTES EN LA POBLACION</t>
  </si>
  <si>
    <t>MASCULINA SEGÚN PROVINCIA Y CANTON</t>
  </si>
  <si>
    <t>(Tasas por 100.000 varones)</t>
  </si>
  <si>
    <t>LOCALIZACIONES MAS FRECUENTES</t>
  </si>
  <si>
    <t>SIST. HEMATOP.</t>
  </si>
  <si>
    <t>OTRAS</t>
  </si>
  <si>
    <t>PROVINCIA Y CANTON</t>
  </si>
  <si>
    <t>PROSTATA</t>
  </si>
  <si>
    <t>Y RETICULOEND.</t>
  </si>
  <si>
    <t>GANGLIOS LINF.</t>
  </si>
  <si>
    <t>PULMON</t>
  </si>
  <si>
    <t>VEJIGA</t>
  </si>
  <si>
    <t>LOCALIZAC.</t>
  </si>
  <si>
    <t>N</t>
  </si>
  <si>
    <t>COSTA RICA</t>
  </si>
  <si>
    <t>SAN JOSE</t>
  </si>
  <si>
    <t>CENTRAL</t>
  </si>
  <si>
    <t>ESCAZU</t>
  </si>
  <si>
    <t>DESAMPARADOS</t>
  </si>
  <si>
    <t>PURISCAL</t>
  </si>
  <si>
    <t>TARRAZU</t>
  </si>
  <si>
    <t>ASERRI</t>
  </si>
  <si>
    <t>MORA</t>
  </si>
  <si>
    <t>GOICOECHEA</t>
  </si>
  <si>
    <t>SANTA ANA</t>
  </si>
  <si>
    <t>ALAJUELITA</t>
  </si>
  <si>
    <t>CORONADO</t>
  </si>
  <si>
    <t>ACOSTA</t>
  </si>
  <si>
    <t>TIBAS</t>
  </si>
  <si>
    <t>MORAVIA</t>
  </si>
  <si>
    <t>MONTES DE OCA</t>
  </si>
  <si>
    <t>TURRUBARES</t>
  </si>
  <si>
    <t>DOTA</t>
  </si>
  <si>
    <t>CURRIDABAT</t>
  </si>
  <si>
    <t>PEREZ ZELEDON</t>
  </si>
  <si>
    <t>LEON CORTES</t>
  </si>
  <si>
    <t>DESCONOCIDO</t>
  </si>
  <si>
    <t>ALAJUELA</t>
  </si>
  <si>
    <t>SAN RAMON</t>
  </si>
  <si>
    <t>GRECIA</t>
  </si>
  <si>
    <t>SAN MATEO</t>
  </si>
  <si>
    <t>ATENAS</t>
  </si>
  <si>
    <t>NARANJO</t>
  </si>
  <si>
    <t>PALMARES</t>
  </si>
  <si>
    <t>POAS</t>
  </si>
  <si>
    <t>OROTINA</t>
  </si>
  <si>
    <t>SAN CARLOS</t>
  </si>
  <si>
    <t>ALFARO RUIZ</t>
  </si>
  <si>
    <t>VALVERDE VEGA</t>
  </si>
  <si>
    <t>UPALA</t>
  </si>
  <si>
    <t>LOS CHILES</t>
  </si>
  <si>
    <t>GUATUSO</t>
  </si>
  <si>
    <t>CARTAGO</t>
  </si>
  <si>
    <t>PARAISO</t>
  </si>
  <si>
    <t>LA UNION</t>
  </si>
  <si>
    <t>JIMENEZ</t>
  </si>
  <si>
    <t>TURRIALBA</t>
  </si>
  <si>
    <t>ALVARADO</t>
  </si>
  <si>
    <t>OREAMUNO</t>
  </si>
  <si>
    <t>EL GUARCO</t>
  </si>
  <si>
    <t>HEREDIA</t>
  </si>
  <si>
    <t>BARVA</t>
  </si>
  <si>
    <t>SANTO DOMINGO</t>
  </si>
  <si>
    <t>SANTA BARBARA</t>
  </si>
  <si>
    <t>SAN RAFAEL</t>
  </si>
  <si>
    <t>SAN ISIDRO</t>
  </si>
  <si>
    <t>BELEN</t>
  </si>
  <si>
    <t>FLORES</t>
  </si>
  <si>
    <t>SAN PABLO</t>
  </si>
  <si>
    <t>SARAPIQUI</t>
  </si>
  <si>
    <t>GUANACASTE</t>
  </si>
  <si>
    <t>LIBERIA</t>
  </si>
  <si>
    <t>NICOYA</t>
  </si>
  <si>
    <t>SANTA CRUZ</t>
  </si>
  <si>
    <t>BAGACES</t>
  </si>
  <si>
    <t>CARRILLO</t>
  </si>
  <si>
    <t>CAÑAS</t>
  </si>
  <si>
    <t>ABANGARES</t>
  </si>
  <si>
    <t>TILARAN</t>
  </si>
  <si>
    <t>NANDAYURE</t>
  </si>
  <si>
    <t>LA CRUZ</t>
  </si>
  <si>
    <t>HOJANCHA</t>
  </si>
  <si>
    <t>PUNTARENAS</t>
  </si>
  <si>
    <t>ESPARZA</t>
  </si>
  <si>
    <t>BUENOS AIRES</t>
  </si>
  <si>
    <t>MONTES DE ORO</t>
  </si>
  <si>
    <t>OSA</t>
  </si>
  <si>
    <t>AGUIRRE</t>
  </si>
  <si>
    <t>GOLFITO</t>
  </si>
  <si>
    <t>COTO BRUS</t>
  </si>
  <si>
    <t>PARRITA</t>
  </si>
  <si>
    <t>CORREDORES</t>
  </si>
  <si>
    <t>GARABITO</t>
  </si>
  <si>
    <t>LIMON</t>
  </si>
  <si>
    <t>POCOCI</t>
  </si>
  <si>
    <t>SIQUIRRES</t>
  </si>
  <si>
    <t>TALAMANCA</t>
  </si>
  <si>
    <t>MATINA</t>
  </si>
  <si>
    <t>GUACIMO</t>
  </si>
  <si>
    <t>EXTRANJERO</t>
  </si>
  <si>
    <t>FUENTE: CCP-UCR</t>
  </si>
  <si>
    <t xml:space="preserve">               UNIDAD SEGUIMIENTO DE INDICADORES DE SALUD</t>
  </si>
  <si>
    <t xml:space="preserve">               DIRECCION VIGILANCIA DE LA SALUD</t>
  </si>
  <si>
    <t xml:space="preserve">               MINISTERIO DE SALUD</t>
  </si>
  <si>
    <t>FEMENINA SEGÚN PROVINCIA Y CANTON</t>
  </si>
  <si>
    <t>(Tasas por 100.000 mujeres)</t>
  </si>
  <si>
    <t>CUELLO DEL UTERO</t>
  </si>
  <si>
    <t>TIROIDES</t>
  </si>
  <si>
    <t>CUERPO DEL UTERO</t>
  </si>
  <si>
    <t>MAMA MASCULINA</t>
  </si>
  <si>
    <t>COSTA RICA, 2011</t>
  </si>
  <si>
    <t>POBLACION MASCULINA 2011</t>
  </si>
  <si>
    <t>POBLACION MASCULINA POR CANTON 2011</t>
  </si>
  <si>
    <t>POBLACION FEMENINA 2011</t>
  </si>
  <si>
    <t>POBLACION FEMENINA POR CANTON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</si>
</sst>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1" fillId="0" borderId="0" xfId="0" applyNumberFormat="1" applyFont="1" applyAlignment="1">
      <alignment horizontal="center"/>
    </xf>
    <xf numFmtId="0" fontId="0" fillId="0" borderId="0" xfId="0" applyNumberFormat="1"/>
    <xf numFmtId="164" fontId="0" fillId="0" borderId="0" xfId="0" applyNumberFormat="1" applyFont="1" applyAlignment="1">
      <alignment horizontal="center"/>
    </xf>
    <xf numFmtId="2" fontId="0" fillId="0" borderId="0" xfId="0" applyNumberFormat="1"/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" fontId="2" fillId="0" borderId="0" xfId="0" applyNumberFormat="1" applyFont="1" applyAlignment="1" applyProtection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2"/>
  <sheetViews>
    <sheetView tabSelected="1" zoomScaleNormal="100" workbookViewId="0"/>
  </sheetViews>
  <sheetFormatPr baseColWidth="10" defaultRowHeight="15" x14ac:dyDescent="0.25"/>
  <cols>
    <col min="1" max="1" width="7.85546875" customWidth="1"/>
    <col min="2" max="2" width="48.42578125" customWidth="1"/>
    <col min="3" max="3" width="6.5703125" bestFit="1" customWidth="1"/>
    <col min="4" max="4" width="6.5703125" customWidth="1"/>
    <col min="5" max="21" width="5.7109375" customWidth="1"/>
    <col min="22" max="22" width="6.5703125" bestFit="1" customWidth="1"/>
    <col min="23" max="23" width="5.7109375" customWidth="1"/>
    <col min="24" max="24" width="6.5703125" bestFit="1" customWidth="1"/>
    <col min="25" max="25" width="5.7109375" customWidth="1"/>
    <col min="26" max="26" width="7.28515625" customWidth="1"/>
    <col min="27" max="27" width="5.7109375" customWidth="1"/>
    <col min="28" max="28" width="8" customWidth="1"/>
    <col min="29" max="29" width="5.7109375" customWidth="1"/>
    <col min="30" max="30" width="7.7109375" customWidth="1"/>
    <col min="31" max="31" width="5.7109375" customWidth="1"/>
    <col min="32" max="32" width="7.42578125" customWidth="1"/>
    <col min="33" max="33" width="5.7109375" customWidth="1"/>
    <col min="34" max="34" width="7.5703125" bestFit="1" customWidth="1"/>
    <col min="35" max="35" width="5.7109375" customWidth="1"/>
    <col min="36" max="36" width="7.7109375" customWidth="1"/>
    <col min="37" max="37" width="5.7109375" customWidth="1"/>
    <col min="38" max="38" width="8.85546875" customWidth="1"/>
  </cols>
  <sheetData>
    <row r="1" spans="1:67" x14ac:dyDescent="0.25">
      <c r="A1" t="s">
        <v>165</v>
      </c>
    </row>
    <row r="2" spans="1:67" x14ac:dyDescent="0.25">
      <c r="A2" t="s">
        <v>166</v>
      </c>
    </row>
    <row r="3" spans="1:67" x14ac:dyDescent="0.25">
      <c r="A3" t="s">
        <v>284</v>
      </c>
    </row>
    <row r="4" spans="1:67" x14ac:dyDescent="0.25">
      <c r="A4" t="s">
        <v>167</v>
      </c>
    </row>
    <row r="5" spans="1:67" x14ac:dyDescent="0.25">
      <c r="C5" s="48" t="s">
        <v>0</v>
      </c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</row>
    <row r="6" spans="1:67" s="2" customFormat="1" x14ac:dyDescent="0.25">
      <c r="A6" s="1" t="s">
        <v>1</v>
      </c>
      <c r="B6" s="2" t="s">
        <v>2</v>
      </c>
      <c r="C6" s="49" t="s">
        <v>3</v>
      </c>
      <c r="D6" s="49"/>
      <c r="E6" s="47" t="s">
        <v>4</v>
      </c>
      <c r="F6" s="47"/>
      <c r="G6" s="47" t="s">
        <v>5</v>
      </c>
      <c r="H6" s="47"/>
      <c r="I6" s="47" t="s">
        <v>6</v>
      </c>
      <c r="J6" s="47"/>
      <c r="K6" s="47" t="s">
        <v>7</v>
      </c>
      <c r="L6" s="47"/>
      <c r="M6" s="47" t="s">
        <v>8</v>
      </c>
      <c r="N6" s="47"/>
      <c r="O6" s="47" t="s">
        <v>9</v>
      </c>
      <c r="P6" s="47"/>
      <c r="Q6" s="47" t="s">
        <v>10</v>
      </c>
      <c r="R6" s="47"/>
      <c r="S6" s="47" t="s">
        <v>11</v>
      </c>
      <c r="T6" s="47"/>
      <c r="U6" s="47" t="s">
        <v>12</v>
      </c>
      <c r="V6" s="47"/>
      <c r="W6" s="47" t="s">
        <v>13</v>
      </c>
      <c r="X6" s="47"/>
      <c r="Y6" s="47" t="s">
        <v>14</v>
      </c>
      <c r="Z6" s="47"/>
      <c r="AA6" s="47" t="s">
        <v>15</v>
      </c>
      <c r="AB6" s="47"/>
      <c r="AC6" s="47" t="s">
        <v>16</v>
      </c>
      <c r="AD6" s="47"/>
      <c r="AE6" s="47" t="s">
        <v>17</v>
      </c>
      <c r="AF6" s="47"/>
      <c r="AG6" s="47" t="s">
        <v>18</v>
      </c>
      <c r="AH6" s="47"/>
      <c r="AI6" s="47" t="s">
        <v>19</v>
      </c>
      <c r="AJ6" s="47"/>
      <c r="AK6" s="47" t="s">
        <v>20</v>
      </c>
      <c r="AL6" s="47"/>
      <c r="AQ6" s="2" t="s">
        <v>285</v>
      </c>
    </row>
    <row r="7" spans="1:67" s="2" customFormat="1" x14ac:dyDescent="0.25">
      <c r="A7" s="1"/>
      <c r="C7" s="3" t="s">
        <v>21</v>
      </c>
      <c r="D7" s="3" t="s">
        <v>22</v>
      </c>
      <c r="E7" s="3" t="s">
        <v>21</v>
      </c>
      <c r="F7" s="3" t="s">
        <v>22</v>
      </c>
      <c r="G7" s="3" t="s">
        <v>21</v>
      </c>
      <c r="H7" s="3" t="s">
        <v>22</v>
      </c>
      <c r="I7" s="3" t="s">
        <v>21</v>
      </c>
      <c r="J7" s="3" t="s">
        <v>22</v>
      </c>
      <c r="K7" s="3" t="s">
        <v>21</v>
      </c>
      <c r="L7" s="3" t="s">
        <v>22</v>
      </c>
      <c r="M7" s="3" t="s">
        <v>21</v>
      </c>
      <c r="N7" s="3" t="s">
        <v>22</v>
      </c>
      <c r="O7" s="3" t="s">
        <v>21</v>
      </c>
      <c r="P7" s="3" t="s">
        <v>22</v>
      </c>
      <c r="Q7" s="3" t="s">
        <v>21</v>
      </c>
      <c r="R7" s="3" t="s">
        <v>22</v>
      </c>
      <c r="S7" s="3" t="s">
        <v>21</v>
      </c>
      <c r="T7" s="3" t="s">
        <v>22</v>
      </c>
      <c r="U7" s="3" t="s">
        <v>21</v>
      </c>
      <c r="V7" s="3" t="s">
        <v>22</v>
      </c>
      <c r="W7" s="3" t="s">
        <v>21</v>
      </c>
      <c r="X7" s="3" t="s">
        <v>22</v>
      </c>
      <c r="Y7" s="3" t="s">
        <v>21</v>
      </c>
      <c r="Z7" s="3" t="s">
        <v>22</v>
      </c>
      <c r="AA7" s="3" t="s">
        <v>21</v>
      </c>
      <c r="AB7" s="3" t="s">
        <v>22</v>
      </c>
      <c r="AC7" s="3" t="s">
        <v>21</v>
      </c>
      <c r="AD7" s="3" t="s">
        <v>22</v>
      </c>
      <c r="AE7" s="3" t="s">
        <v>21</v>
      </c>
      <c r="AF7" s="3" t="s">
        <v>22</v>
      </c>
      <c r="AG7" s="3" t="s">
        <v>21</v>
      </c>
      <c r="AH7" s="3" t="s">
        <v>22</v>
      </c>
      <c r="AI7" s="3" t="s">
        <v>21</v>
      </c>
      <c r="AJ7" s="3" t="s">
        <v>22</v>
      </c>
      <c r="AK7" s="3" t="s">
        <v>21</v>
      </c>
      <c r="AL7" s="3" t="s">
        <v>22</v>
      </c>
      <c r="AQ7" s="1" t="s">
        <v>3</v>
      </c>
      <c r="AR7" s="1" t="s">
        <v>4</v>
      </c>
      <c r="AS7" s="1" t="s">
        <v>5</v>
      </c>
      <c r="AT7" s="1" t="s">
        <v>6</v>
      </c>
      <c r="AU7" s="1" t="s">
        <v>7</v>
      </c>
      <c r="AV7" s="1" t="s">
        <v>8</v>
      </c>
      <c r="AW7" s="1" t="s">
        <v>9</v>
      </c>
      <c r="AX7" s="1" t="s">
        <v>10</v>
      </c>
      <c r="AY7" s="1" t="s">
        <v>11</v>
      </c>
      <c r="AZ7" s="1" t="s">
        <v>12</v>
      </c>
      <c r="BA7" s="1" t="s">
        <v>13</v>
      </c>
      <c r="BB7" s="1" t="s">
        <v>14</v>
      </c>
      <c r="BC7" s="1" t="s">
        <v>15</v>
      </c>
      <c r="BD7" s="1" t="s">
        <v>16</v>
      </c>
      <c r="BE7" s="1" t="s">
        <v>17</v>
      </c>
      <c r="BF7" s="1" t="s">
        <v>18</v>
      </c>
      <c r="BG7" s="1" t="s">
        <v>19</v>
      </c>
    </row>
    <row r="8" spans="1:67" x14ac:dyDescent="0.25">
      <c r="A8" s="3"/>
      <c r="B8" s="4" t="s">
        <v>3</v>
      </c>
      <c r="C8" s="5">
        <f>SUM(C9:C77)</f>
        <v>4392</v>
      </c>
      <c r="D8" s="6">
        <f>SUM(C8/AQ8*100000)</f>
        <v>187.69206706145249</v>
      </c>
      <c r="E8" s="5">
        <f t="shared" ref="E8:AK8" si="0">SUM(E9:E77)</f>
        <v>49</v>
      </c>
      <c r="F8" s="6">
        <f>SUM(E8/AR8*100000)</f>
        <v>27.65705254839984</v>
      </c>
      <c r="G8" s="5">
        <f t="shared" si="0"/>
        <v>21</v>
      </c>
      <c r="H8" s="6">
        <f>SUM(G8/AS8*100000)</f>
        <v>11.252873501626308</v>
      </c>
      <c r="I8" s="5">
        <f t="shared" si="0"/>
        <v>21</v>
      </c>
      <c r="J8" s="6">
        <f>SUM(I8/AT8*100000)</f>
        <v>10.228086325048585</v>
      </c>
      <c r="K8" s="5">
        <f t="shared" si="0"/>
        <v>47</v>
      </c>
      <c r="L8" s="6">
        <f>SUM(K8/AU8*100000)</f>
        <v>21.594501212967728</v>
      </c>
      <c r="M8" s="5">
        <f t="shared" si="0"/>
        <v>49</v>
      </c>
      <c r="N8" s="6">
        <f>SUM(M8/AV8*100000)</f>
        <v>21.788720557435511</v>
      </c>
      <c r="O8" s="5">
        <f t="shared" si="0"/>
        <v>90</v>
      </c>
      <c r="P8" s="6">
        <f>SUM(O8/AW8*100000)</f>
        <v>42.208340368056732</v>
      </c>
      <c r="Q8" s="5">
        <f t="shared" si="0"/>
        <v>81</v>
      </c>
      <c r="R8" s="6">
        <f>SUM(Q8/AX8*100000)</f>
        <v>42.395946738129133</v>
      </c>
      <c r="S8" s="5">
        <f t="shared" si="0"/>
        <v>84</v>
      </c>
      <c r="T8" s="6">
        <f>SUM(S8/AY8*100000)</f>
        <v>51.884199408273055</v>
      </c>
      <c r="U8" s="5">
        <f t="shared" si="0"/>
        <v>135</v>
      </c>
      <c r="V8" s="6">
        <f>SUM(U8/AZ8*100000)</f>
        <v>85.880047838367389</v>
      </c>
      <c r="W8" s="5">
        <f t="shared" si="0"/>
        <v>190</v>
      </c>
      <c r="X8" s="6">
        <f>SUM(W8/BA8*100000)</f>
        <v>123.47042883229466</v>
      </c>
      <c r="Y8" s="5">
        <f t="shared" si="0"/>
        <v>340</v>
      </c>
      <c r="Z8" s="6">
        <f>SUM(Y8/BB8*100000)</f>
        <v>258.56299811401107</v>
      </c>
      <c r="AA8" s="5">
        <f t="shared" si="0"/>
        <v>426</v>
      </c>
      <c r="AB8" s="6">
        <f>SUM(AA8/BC8*100000)</f>
        <v>421.16502550717763</v>
      </c>
      <c r="AC8" s="5">
        <f t="shared" si="0"/>
        <v>528</v>
      </c>
      <c r="AD8" s="6">
        <f>SUM(AC8/BD8*100000)</f>
        <v>722.3673949625819</v>
      </c>
      <c r="AE8" s="5">
        <f t="shared" si="0"/>
        <v>614</v>
      </c>
      <c r="AF8" s="6">
        <f>SUM(AE8/BE8*100000)</f>
        <v>1192.534037718259</v>
      </c>
      <c r="AG8" s="5">
        <f t="shared" si="0"/>
        <v>599</v>
      </c>
      <c r="AH8" s="6">
        <f>SUM(AG8/BF8*100000)</f>
        <v>1582.4791292401985</v>
      </c>
      <c r="AI8" s="5">
        <f t="shared" si="0"/>
        <v>1118</v>
      </c>
      <c r="AJ8" s="6">
        <f>SUM(AI8/BG8*100000)</f>
        <v>1995.5733257175496</v>
      </c>
      <c r="AK8" s="5">
        <f t="shared" si="0"/>
        <v>0</v>
      </c>
      <c r="AL8" s="10">
        <v>0</v>
      </c>
      <c r="AQ8">
        <v>2340003</v>
      </c>
      <c r="AR8">
        <v>177170</v>
      </c>
      <c r="AS8">
        <v>186619</v>
      </c>
      <c r="AT8">
        <v>205317</v>
      </c>
      <c r="AU8">
        <v>217648</v>
      </c>
      <c r="AV8">
        <v>224887</v>
      </c>
      <c r="AW8">
        <v>213228</v>
      </c>
      <c r="AX8">
        <v>191056</v>
      </c>
      <c r="AY8">
        <v>161899</v>
      </c>
      <c r="AZ8">
        <v>157196</v>
      </c>
      <c r="BA8">
        <v>153883</v>
      </c>
      <c r="BB8">
        <v>131496</v>
      </c>
      <c r="BC8">
        <v>101148</v>
      </c>
      <c r="BD8">
        <v>73093</v>
      </c>
      <c r="BE8">
        <v>51487</v>
      </c>
      <c r="BF8">
        <v>37852</v>
      </c>
      <c r="BG8">
        <v>56024</v>
      </c>
      <c r="BH8" s="11"/>
      <c r="BI8" s="2"/>
      <c r="BJ8" s="2"/>
      <c r="BK8" s="2"/>
      <c r="BL8" s="2"/>
      <c r="BM8" s="2"/>
      <c r="BN8" s="2"/>
      <c r="BO8" s="2"/>
    </row>
    <row r="9" spans="1:67" x14ac:dyDescent="0.25">
      <c r="A9" s="3" t="s">
        <v>23</v>
      </c>
      <c r="B9" t="s">
        <v>24</v>
      </c>
      <c r="C9" s="5">
        <f>SUM(E9+G9+I9+K9+M9+O9+Q9+S9+U9+W9+Y9+AA9+AC9+AE9+AG9+AI9+AK9)</f>
        <v>1</v>
      </c>
      <c r="D9" s="6">
        <f>SUM(C9/AQ9*100000)</f>
        <v>4.273498794659665E-2</v>
      </c>
      <c r="E9" s="3">
        <v>0</v>
      </c>
      <c r="F9" s="7">
        <f t="shared" ref="F9:F72" si="1">SUM(E9/AR9*100000)</f>
        <v>0</v>
      </c>
      <c r="G9" s="8">
        <v>0</v>
      </c>
      <c r="H9" s="7">
        <f t="shared" ref="H9:H72" si="2">SUM(G9/AS9*100000)</f>
        <v>0</v>
      </c>
      <c r="I9" s="8">
        <v>0</v>
      </c>
      <c r="J9" s="7">
        <f t="shared" ref="J9:J72" si="3">SUM(I9/AT9*100000)</f>
        <v>0</v>
      </c>
      <c r="K9" s="8">
        <v>0</v>
      </c>
      <c r="L9" s="7">
        <f t="shared" ref="L9:L72" si="4">SUM(K9/AU9*100000)</f>
        <v>0</v>
      </c>
      <c r="M9" s="8">
        <v>0</v>
      </c>
      <c r="N9" s="7">
        <f t="shared" ref="N9:N72" si="5">SUM(M9/AV9*100000)</f>
        <v>0</v>
      </c>
      <c r="O9" s="8">
        <v>0</v>
      </c>
      <c r="P9" s="7">
        <f t="shared" ref="P9:P72" si="6">SUM(O9/AW9*100000)</f>
        <v>0</v>
      </c>
      <c r="Q9" s="8">
        <v>0</v>
      </c>
      <c r="R9" s="7">
        <f t="shared" ref="R9:R72" si="7">SUM(Q9/AX9*100000)</f>
        <v>0</v>
      </c>
      <c r="S9" s="8">
        <v>0</v>
      </c>
      <c r="T9" s="7">
        <f t="shared" ref="T9:T72" si="8">SUM(S9/AY9*100000)</f>
        <v>0</v>
      </c>
      <c r="U9" s="8">
        <v>0</v>
      </c>
      <c r="V9" s="7">
        <f t="shared" ref="V9:V72" si="9">SUM(U9/AZ9*100000)</f>
        <v>0</v>
      </c>
      <c r="W9" s="8">
        <v>0</v>
      </c>
      <c r="X9" s="7">
        <f t="shared" ref="X9:X72" si="10">SUM(W9/BA9*100000)</f>
        <v>0</v>
      </c>
      <c r="Y9" s="8">
        <v>0</v>
      </c>
      <c r="Z9" s="7">
        <f t="shared" ref="Z9:Z72" si="11">SUM(Y9/BB9*100000)</f>
        <v>0</v>
      </c>
      <c r="AA9" s="8">
        <v>0</v>
      </c>
      <c r="AB9" s="7">
        <f t="shared" ref="AB9:AB72" si="12">SUM(AA9/BC9*100000)</f>
        <v>0</v>
      </c>
      <c r="AC9" s="8">
        <v>1</v>
      </c>
      <c r="AD9" s="7">
        <f t="shared" ref="AD9:AD72" si="13">SUM(AC9/BD9*100000)</f>
        <v>1.3681200662170112</v>
      </c>
      <c r="AE9" s="8">
        <v>0</v>
      </c>
      <c r="AF9" s="7">
        <f t="shared" ref="AF9:AF72" si="14">SUM(AE9/BE9*100000)</f>
        <v>0</v>
      </c>
      <c r="AG9" s="8">
        <v>0</v>
      </c>
      <c r="AH9" s="7">
        <f t="shared" ref="AH9:AH72" si="15">SUM(AG9/BF9*100000)</f>
        <v>0</v>
      </c>
      <c r="AI9" s="8">
        <v>0</v>
      </c>
      <c r="AJ9" s="7">
        <f t="shared" ref="AJ9:AJ72" si="16">SUM(AI9/BG9*100000)</f>
        <v>0</v>
      </c>
      <c r="AK9" s="8">
        <v>0</v>
      </c>
      <c r="AL9" s="12">
        <v>0</v>
      </c>
      <c r="AQ9">
        <v>2340003</v>
      </c>
      <c r="AR9">
        <v>177170</v>
      </c>
      <c r="AS9">
        <v>186619</v>
      </c>
      <c r="AT9">
        <v>205317</v>
      </c>
      <c r="AU9">
        <v>217648</v>
      </c>
      <c r="AV9">
        <v>224887</v>
      </c>
      <c r="AW9">
        <v>213228</v>
      </c>
      <c r="AX9">
        <v>191056</v>
      </c>
      <c r="AY9">
        <v>161899</v>
      </c>
      <c r="AZ9">
        <v>157196</v>
      </c>
      <c r="BA9">
        <v>153883</v>
      </c>
      <c r="BB9">
        <v>131496</v>
      </c>
      <c r="BC9">
        <v>101148</v>
      </c>
      <c r="BD9">
        <v>73093</v>
      </c>
      <c r="BE9">
        <v>51487</v>
      </c>
      <c r="BF9">
        <v>37852</v>
      </c>
      <c r="BG9">
        <v>56024</v>
      </c>
    </row>
    <row r="10" spans="1:67" x14ac:dyDescent="0.25">
      <c r="A10" s="3" t="s">
        <v>25</v>
      </c>
      <c r="B10" t="s">
        <v>26</v>
      </c>
      <c r="C10" s="5">
        <f>SUM(E10+G10+I10+K10+M10+O10+Q10+S10+U10+W10+Y10+AA10+AC10+AE10+AG10+AI10+AK10)</f>
        <v>2</v>
      </c>
      <c r="D10" s="6">
        <f t="shared" ref="D10:D21" si="17">SUM(C10/AQ10*100000)</f>
        <v>8.5469975893193301E-2</v>
      </c>
      <c r="E10" s="32">
        <v>0</v>
      </c>
      <c r="F10" s="7">
        <f t="shared" si="1"/>
        <v>0</v>
      </c>
      <c r="G10" s="8">
        <v>0</v>
      </c>
      <c r="H10" s="7">
        <f t="shared" si="2"/>
        <v>0</v>
      </c>
      <c r="I10" s="8">
        <v>0</v>
      </c>
      <c r="J10" s="7">
        <f t="shared" si="3"/>
        <v>0</v>
      </c>
      <c r="K10" s="8">
        <v>0</v>
      </c>
      <c r="L10" s="7">
        <f t="shared" si="4"/>
        <v>0</v>
      </c>
      <c r="M10" s="8">
        <v>0</v>
      </c>
      <c r="N10" s="7">
        <f t="shared" si="5"/>
        <v>0</v>
      </c>
      <c r="O10" s="8">
        <v>0</v>
      </c>
      <c r="P10" s="7">
        <f t="shared" si="6"/>
        <v>0</v>
      </c>
      <c r="Q10" s="8">
        <v>0</v>
      </c>
      <c r="R10" s="7">
        <f t="shared" si="7"/>
        <v>0</v>
      </c>
      <c r="S10" s="8">
        <v>0</v>
      </c>
      <c r="T10" s="7">
        <f t="shared" si="8"/>
        <v>0</v>
      </c>
      <c r="U10" s="8">
        <v>0</v>
      </c>
      <c r="V10" s="7">
        <f t="shared" si="9"/>
        <v>0</v>
      </c>
      <c r="W10" s="8">
        <v>0</v>
      </c>
      <c r="X10" s="7">
        <f t="shared" si="10"/>
        <v>0</v>
      </c>
      <c r="Y10" s="8">
        <v>0</v>
      </c>
      <c r="Z10" s="7">
        <f t="shared" si="11"/>
        <v>0</v>
      </c>
      <c r="AA10" s="8">
        <v>1</v>
      </c>
      <c r="AB10" s="7">
        <f t="shared" si="12"/>
        <v>0.98865029461778775</v>
      </c>
      <c r="AC10" s="8">
        <v>0</v>
      </c>
      <c r="AD10" s="7">
        <f t="shared" si="13"/>
        <v>0</v>
      </c>
      <c r="AE10" s="8">
        <v>0</v>
      </c>
      <c r="AF10" s="7">
        <f t="shared" si="14"/>
        <v>0</v>
      </c>
      <c r="AG10" s="8">
        <v>0</v>
      </c>
      <c r="AH10" s="7">
        <f t="shared" si="15"/>
        <v>0</v>
      </c>
      <c r="AI10" s="8">
        <v>1</v>
      </c>
      <c r="AJ10" s="7">
        <f t="shared" si="16"/>
        <v>1.7849493074396685</v>
      </c>
      <c r="AK10" s="8">
        <v>0</v>
      </c>
      <c r="AL10" s="12">
        <v>0</v>
      </c>
      <c r="AQ10">
        <v>2340003</v>
      </c>
      <c r="AR10">
        <v>177170</v>
      </c>
      <c r="AS10">
        <v>186619</v>
      </c>
      <c r="AT10">
        <v>205317</v>
      </c>
      <c r="AU10">
        <v>217648</v>
      </c>
      <c r="AV10">
        <v>224887</v>
      </c>
      <c r="AW10">
        <v>213228</v>
      </c>
      <c r="AX10">
        <v>191056</v>
      </c>
      <c r="AY10">
        <v>161899</v>
      </c>
      <c r="AZ10">
        <v>157196</v>
      </c>
      <c r="BA10">
        <v>153883</v>
      </c>
      <c r="BB10">
        <v>131496</v>
      </c>
      <c r="BC10">
        <v>101148</v>
      </c>
      <c r="BD10">
        <v>73093</v>
      </c>
      <c r="BE10">
        <v>51487</v>
      </c>
      <c r="BF10">
        <v>37852</v>
      </c>
      <c r="BG10">
        <v>56024</v>
      </c>
    </row>
    <row r="11" spans="1:67" x14ac:dyDescent="0.25">
      <c r="A11" s="3" t="s">
        <v>27</v>
      </c>
      <c r="B11" t="s">
        <v>28</v>
      </c>
      <c r="C11" s="5">
        <f t="shared" ref="C11:C74" si="18">SUM(E11+G11+I11+K11+M11+O11+Q11+S11+U11+W11+Y11+AA11+AC11+AE11+AG11+AI11+AK11)</f>
        <v>7</v>
      </c>
      <c r="D11" s="6">
        <f t="shared" si="17"/>
        <v>0.29914491562617657</v>
      </c>
      <c r="E11" s="32">
        <v>0</v>
      </c>
      <c r="F11" s="7">
        <f t="shared" si="1"/>
        <v>0</v>
      </c>
      <c r="G11" s="8">
        <v>0</v>
      </c>
      <c r="H11" s="7">
        <f t="shared" si="2"/>
        <v>0</v>
      </c>
      <c r="I11" s="8">
        <v>0</v>
      </c>
      <c r="J11" s="7">
        <f t="shared" si="3"/>
        <v>0</v>
      </c>
      <c r="K11" s="8">
        <v>0</v>
      </c>
      <c r="L11" s="7">
        <f t="shared" si="4"/>
        <v>0</v>
      </c>
      <c r="M11" s="8">
        <v>0</v>
      </c>
      <c r="N11" s="7">
        <f t="shared" si="5"/>
        <v>0</v>
      </c>
      <c r="O11" s="8">
        <v>0</v>
      </c>
      <c r="P11" s="7">
        <f t="shared" si="6"/>
        <v>0</v>
      </c>
      <c r="Q11" s="8">
        <v>0</v>
      </c>
      <c r="R11" s="7">
        <f t="shared" si="7"/>
        <v>0</v>
      </c>
      <c r="S11" s="8">
        <v>0</v>
      </c>
      <c r="T11" s="7">
        <f t="shared" si="8"/>
        <v>0</v>
      </c>
      <c r="U11" s="8">
        <v>1</v>
      </c>
      <c r="V11" s="7">
        <f t="shared" si="9"/>
        <v>0.63614850250642507</v>
      </c>
      <c r="W11" s="8">
        <v>1</v>
      </c>
      <c r="X11" s="7">
        <f t="shared" si="10"/>
        <v>0.64984436227523512</v>
      </c>
      <c r="Y11" s="8">
        <v>0</v>
      </c>
      <c r="Z11" s="7">
        <f t="shared" si="11"/>
        <v>0</v>
      </c>
      <c r="AA11" s="8">
        <v>0</v>
      </c>
      <c r="AB11" s="7">
        <f t="shared" si="12"/>
        <v>0</v>
      </c>
      <c r="AC11" s="8">
        <v>3</v>
      </c>
      <c r="AD11" s="7">
        <f t="shared" si="13"/>
        <v>4.1043601986510332</v>
      </c>
      <c r="AE11" s="8">
        <v>1</v>
      </c>
      <c r="AF11" s="7">
        <f t="shared" si="14"/>
        <v>1.9422378464466759</v>
      </c>
      <c r="AG11" s="8">
        <v>0</v>
      </c>
      <c r="AH11" s="7">
        <f t="shared" si="15"/>
        <v>0</v>
      </c>
      <c r="AI11" s="8">
        <v>1</v>
      </c>
      <c r="AJ11" s="7">
        <f t="shared" si="16"/>
        <v>1.7849493074396685</v>
      </c>
      <c r="AK11" s="8">
        <v>0</v>
      </c>
      <c r="AL11" s="12">
        <v>0</v>
      </c>
      <c r="AQ11">
        <v>2340003</v>
      </c>
      <c r="AR11">
        <v>177170</v>
      </c>
      <c r="AS11">
        <v>186619</v>
      </c>
      <c r="AT11">
        <v>205317</v>
      </c>
      <c r="AU11">
        <v>217648</v>
      </c>
      <c r="AV11">
        <v>224887</v>
      </c>
      <c r="AW11">
        <v>213228</v>
      </c>
      <c r="AX11">
        <v>191056</v>
      </c>
      <c r="AY11">
        <v>161899</v>
      </c>
      <c r="AZ11">
        <v>157196</v>
      </c>
      <c r="BA11">
        <v>153883</v>
      </c>
      <c r="BB11">
        <v>131496</v>
      </c>
      <c r="BC11">
        <v>101148</v>
      </c>
      <c r="BD11">
        <v>73093</v>
      </c>
      <c r="BE11">
        <v>51487</v>
      </c>
      <c r="BF11">
        <v>37852</v>
      </c>
      <c r="BG11">
        <v>56024</v>
      </c>
    </row>
    <row r="12" spans="1:67" x14ac:dyDescent="0.25">
      <c r="A12" s="3" t="s">
        <v>29</v>
      </c>
      <c r="B12" t="s">
        <v>30</v>
      </c>
      <c r="C12" s="5">
        <f t="shared" si="18"/>
        <v>0</v>
      </c>
      <c r="D12" s="6">
        <f t="shared" si="17"/>
        <v>0</v>
      </c>
      <c r="E12" s="32">
        <v>0</v>
      </c>
      <c r="F12" s="7">
        <f t="shared" si="1"/>
        <v>0</v>
      </c>
      <c r="G12" s="8">
        <v>0</v>
      </c>
      <c r="H12" s="7">
        <f t="shared" si="2"/>
        <v>0</v>
      </c>
      <c r="I12" s="8">
        <v>0</v>
      </c>
      <c r="J12" s="7">
        <f t="shared" si="3"/>
        <v>0</v>
      </c>
      <c r="K12" s="8">
        <v>0</v>
      </c>
      <c r="L12" s="7">
        <f t="shared" si="4"/>
        <v>0</v>
      </c>
      <c r="M12" s="8">
        <v>0</v>
      </c>
      <c r="N12" s="7">
        <f t="shared" si="5"/>
        <v>0</v>
      </c>
      <c r="O12" s="8">
        <v>0</v>
      </c>
      <c r="P12" s="7">
        <f t="shared" si="6"/>
        <v>0</v>
      </c>
      <c r="Q12" s="8">
        <v>0</v>
      </c>
      <c r="R12" s="7">
        <f t="shared" si="7"/>
        <v>0</v>
      </c>
      <c r="S12" s="8">
        <v>0</v>
      </c>
      <c r="T12" s="7">
        <f t="shared" si="8"/>
        <v>0</v>
      </c>
      <c r="U12" s="8">
        <v>0</v>
      </c>
      <c r="V12" s="7">
        <f t="shared" si="9"/>
        <v>0</v>
      </c>
      <c r="W12" s="8">
        <v>0</v>
      </c>
      <c r="X12" s="7">
        <f t="shared" si="10"/>
        <v>0</v>
      </c>
      <c r="Y12" s="8">
        <v>0</v>
      </c>
      <c r="Z12" s="7">
        <f t="shared" si="11"/>
        <v>0</v>
      </c>
      <c r="AA12" s="8">
        <v>0</v>
      </c>
      <c r="AB12" s="7">
        <f t="shared" si="12"/>
        <v>0</v>
      </c>
      <c r="AC12" s="8">
        <v>0</v>
      </c>
      <c r="AD12" s="7">
        <f t="shared" si="13"/>
        <v>0</v>
      </c>
      <c r="AE12" s="8">
        <v>0</v>
      </c>
      <c r="AF12" s="7">
        <f t="shared" si="14"/>
        <v>0</v>
      </c>
      <c r="AG12" s="8">
        <v>0</v>
      </c>
      <c r="AH12" s="7">
        <f t="shared" si="15"/>
        <v>0</v>
      </c>
      <c r="AI12" s="8">
        <v>0</v>
      </c>
      <c r="AJ12" s="7">
        <f t="shared" si="16"/>
        <v>0</v>
      </c>
      <c r="AK12" s="8">
        <v>0</v>
      </c>
      <c r="AL12" s="12">
        <v>0</v>
      </c>
      <c r="AQ12">
        <v>2340003</v>
      </c>
      <c r="AR12">
        <v>177170</v>
      </c>
      <c r="AS12">
        <v>186619</v>
      </c>
      <c r="AT12">
        <v>205317</v>
      </c>
      <c r="AU12">
        <v>217648</v>
      </c>
      <c r="AV12">
        <v>224887</v>
      </c>
      <c r="AW12">
        <v>213228</v>
      </c>
      <c r="AX12">
        <v>191056</v>
      </c>
      <c r="AY12">
        <v>161899</v>
      </c>
      <c r="AZ12">
        <v>157196</v>
      </c>
      <c r="BA12">
        <v>153883</v>
      </c>
      <c r="BB12">
        <v>131496</v>
      </c>
      <c r="BC12">
        <v>101148</v>
      </c>
      <c r="BD12">
        <v>73093</v>
      </c>
      <c r="BE12">
        <v>51487</v>
      </c>
      <c r="BF12">
        <v>37852</v>
      </c>
      <c r="BG12">
        <v>56024</v>
      </c>
    </row>
    <row r="13" spans="1:67" x14ac:dyDescent="0.25">
      <c r="A13" s="3" t="s">
        <v>31</v>
      </c>
      <c r="B13" t="s">
        <v>32</v>
      </c>
      <c r="C13" s="5">
        <f t="shared" si="18"/>
        <v>4</v>
      </c>
      <c r="D13" s="6">
        <f t="shared" si="17"/>
        <v>0.1709399517863866</v>
      </c>
      <c r="E13" s="32">
        <v>0</v>
      </c>
      <c r="F13" s="7">
        <f t="shared" si="1"/>
        <v>0</v>
      </c>
      <c r="G13" s="8">
        <v>0</v>
      </c>
      <c r="H13" s="7">
        <f t="shared" si="2"/>
        <v>0</v>
      </c>
      <c r="I13" s="8">
        <v>0</v>
      </c>
      <c r="J13" s="7">
        <f t="shared" si="3"/>
        <v>0</v>
      </c>
      <c r="K13" s="8">
        <v>0</v>
      </c>
      <c r="L13" s="7">
        <f t="shared" si="4"/>
        <v>0</v>
      </c>
      <c r="M13" s="8">
        <v>0</v>
      </c>
      <c r="N13" s="7">
        <f t="shared" si="5"/>
        <v>0</v>
      </c>
      <c r="O13" s="8">
        <v>0</v>
      </c>
      <c r="P13" s="7">
        <f t="shared" si="6"/>
        <v>0</v>
      </c>
      <c r="Q13" s="8">
        <v>0</v>
      </c>
      <c r="R13" s="7">
        <f t="shared" si="7"/>
        <v>0</v>
      </c>
      <c r="S13" s="8">
        <v>0</v>
      </c>
      <c r="T13" s="7">
        <f t="shared" si="8"/>
        <v>0</v>
      </c>
      <c r="U13" s="8">
        <v>0</v>
      </c>
      <c r="V13" s="7">
        <f t="shared" si="9"/>
        <v>0</v>
      </c>
      <c r="W13" s="8">
        <v>1</v>
      </c>
      <c r="X13" s="7">
        <f t="shared" si="10"/>
        <v>0.64984436227523512</v>
      </c>
      <c r="Y13" s="8">
        <v>0</v>
      </c>
      <c r="Z13" s="7">
        <f t="shared" si="11"/>
        <v>0</v>
      </c>
      <c r="AA13" s="8">
        <v>1</v>
      </c>
      <c r="AB13" s="7">
        <f t="shared" si="12"/>
        <v>0.98865029461778775</v>
      </c>
      <c r="AC13" s="8">
        <v>0</v>
      </c>
      <c r="AD13" s="7">
        <f t="shared" si="13"/>
        <v>0</v>
      </c>
      <c r="AE13" s="8">
        <v>1</v>
      </c>
      <c r="AF13" s="7">
        <f t="shared" si="14"/>
        <v>1.9422378464466759</v>
      </c>
      <c r="AG13" s="8">
        <v>0</v>
      </c>
      <c r="AH13" s="7">
        <f t="shared" si="15"/>
        <v>0</v>
      </c>
      <c r="AI13" s="8">
        <v>1</v>
      </c>
      <c r="AJ13" s="7">
        <f t="shared" si="16"/>
        <v>1.7849493074396685</v>
      </c>
      <c r="AK13" s="8">
        <v>0</v>
      </c>
      <c r="AL13" s="12">
        <v>0</v>
      </c>
      <c r="AQ13">
        <v>2340003</v>
      </c>
      <c r="AR13">
        <v>177170</v>
      </c>
      <c r="AS13">
        <v>186619</v>
      </c>
      <c r="AT13">
        <v>205317</v>
      </c>
      <c r="AU13">
        <v>217648</v>
      </c>
      <c r="AV13">
        <v>224887</v>
      </c>
      <c r="AW13">
        <v>213228</v>
      </c>
      <c r="AX13">
        <v>191056</v>
      </c>
      <c r="AY13">
        <v>161899</v>
      </c>
      <c r="AZ13">
        <v>157196</v>
      </c>
      <c r="BA13">
        <v>153883</v>
      </c>
      <c r="BB13">
        <v>131496</v>
      </c>
      <c r="BC13">
        <v>101148</v>
      </c>
      <c r="BD13">
        <v>73093</v>
      </c>
      <c r="BE13">
        <v>51487</v>
      </c>
      <c r="BF13">
        <v>37852</v>
      </c>
      <c r="BG13">
        <v>56024</v>
      </c>
    </row>
    <row r="14" spans="1:67" x14ac:dyDescent="0.25">
      <c r="A14" s="3" t="s">
        <v>33</v>
      </c>
      <c r="B14" t="s">
        <v>34</v>
      </c>
      <c r="C14" s="5">
        <f t="shared" si="18"/>
        <v>6</v>
      </c>
      <c r="D14" s="6">
        <f t="shared" si="17"/>
        <v>0.25640992767957987</v>
      </c>
      <c r="E14" s="32">
        <v>0</v>
      </c>
      <c r="F14" s="7">
        <f t="shared" si="1"/>
        <v>0</v>
      </c>
      <c r="G14" s="8">
        <v>0</v>
      </c>
      <c r="H14" s="7">
        <f t="shared" si="2"/>
        <v>0</v>
      </c>
      <c r="I14" s="8">
        <v>0</v>
      </c>
      <c r="J14" s="7">
        <f t="shared" si="3"/>
        <v>0</v>
      </c>
      <c r="K14" s="8">
        <v>0</v>
      </c>
      <c r="L14" s="7">
        <f t="shared" si="4"/>
        <v>0</v>
      </c>
      <c r="M14" s="8">
        <v>0</v>
      </c>
      <c r="N14" s="7">
        <f t="shared" si="5"/>
        <v>0</v>
      </c>
      <c r="O14" s="8">
        <v>0</v>
      </c>
      <c r="P14" s="7">
        <f t="shared" si="6"/>
        <v>0</v>
      </c>
      <c r="Q14" s="8">
        <v>0</v>
      </c>
      <c r="R14" s="7">
        <f t="shared" si="7"/>
        <v>0</v>
      </c>
      <c r="S14" s="8">
        <v>0</v>
      </c>
      <c r="T14" s="7">
        <f t="shared" si="8"/>
        <v>0</v>
      </c>
      <c r="U14" s="8">
        <v>0</v>
      </c>
      <c r="V14" s="7">
        <f t="shared" si="9"/>
        <v>0</v>
      </c>
      <c r="W14" s="8">
        <v>0</v>
      </c>
      <c r="X14" s="7">
        <f t="shared" si="10"/>
        <v>0</v>
      </c>
      <c r="Y14" s="8">
        <v>1</v>
      </c>
      <c r="Z14" s="7">
        <f t="shared" si="11"/>
        <v>0.76047940621767962</v>
      </c>
      <c r="AA14" s="8">
        <v>1</v>
      </c>
      <c r="AB14" s="7">
        <f t="shared" si="12"/>
        <v>0.98865029461778775</v>
      </c>
      <c r="AC14" s="8">
        <v>0</v>
      </c>
      <c r="AD14" s="7">
        <f t="shared" si="13"/>
        <v>0</v>
      </c>
      <c r="AE14" s="8">
        <v>3</v>
      </c>
      <c r="AF14" s="7">
        <f t="shared" si="14"/>
        <v>5.8267135393400276</v>
      </c>
      <c r="AG14" s="8">
        <v>0</v>
      </c>
      <c r="AH14" s="7">
        <f t="shared" si="15"/>
        <v>0</v>
      </c>
      <c r="AI14" s="8">
        <v>1</v>
      </c>
      <c r="AJ14" s="7">
        <f t="shared" si="16"/>
        <v>1.7849493074396685</v>
      </c>
      <c r="AK14" s="8">
        <v>0</v>
      </c>
      <c r="AL14" s="12">
        <v>0</v>
      </c>
      <c r="AQ14">
        <v>2340003</v>
      </c>
      <c r="AR14">
        <v>177170</v>
      </c>
      <c r="AS14">
        <v>186619</v>
      </c>
      <c r="AT14">
        <v>205317</v>
      </c>
      <c r="AU14">
        <v>217648</v>
      </c>
      <c r="AV14">
        <v>224887</v>
      </c>
      <c r="AW14">
        <v>213228</v>
      </c>
      <c r="AX14">
        <v>191056</v>
      </c>
      <c r="AY14">
        <v>161899</v>
      </c>
      <c r="AZ14">
        <v>157196</v>
      </c>
      <c r="BA14">
        <v>153883</v>
      </c>
      <c r="BB14">
        <v>131496</v>
      </c>
      <c r="BC14">
        <v>101148</v>
      </c>
      <c r="BD14">
        <v>73093</v>
      </c>
      <c r="BE14">
        <v>51487</v>
      </c>
      <c r="BF14">
        <v>37852</v>
      </c>
      <c r="BG14">
        <v>56024</v>
      </c>
    </row>
    <row r="15" spans="1:67" x14ac:dyDescent="0.25">
      <c r="A15" s="3" t="s">
        <v>35</v>
      </c>
      <c r="B15" t="s">
        <v>36</v>
      </c>
      <c r="C15" s="5">
        <f t="shared" si="18"/>
        <v>4</v>
      </c>
      <c r="D15" s="6">
        <f t="shared" si="17"/>
        <v>0.1709399517863866</v>
      </c>
      <c r="E15" s="32">
        <v>0</v>
      </c>
      <c r="F15" s="7">
        <f t="shared" si="1"/>
        <v>0</v>
      </c>
      <c r="G15" s="8">
        <v>0</v>
      </c>
      <c r="H15" s="7">
        <f t="shared" si="2"/>
        <v>0</v>
      </c>
      <c r="I15" s="8">
        <v>0</v>
      </c>
      <c r="J15" s="7">
        <f t="shared" si="3"/>
        <v>0</v>
      </c>
      <c r="K15" s="8">
        <v>0</v>
      </c>
      <c r="L15" s="7">
        <f t="shared" si="4"/>
        <v>0</v>
      </c>
      <c r="M15" s="8">
        <v>0</v>
      </c>
      <c r="N15" s="7">
        <f t="shared" si="5"/>
        <v>0</v>
      </c>
      <c r="O15" s="8">
        <v>0</v>
      </c>
      <c r="P15" s="7">
        <f t="shared" si="6"/>
        <v>0</v>
      </c>
      <c r="Q15" s="8">
        <v>0</v>
      </c>
      <c r="R15" s="7">
        <f t="shared" si="7"/>
        <v>0</v>
      </c>
      <c r="S15" s="8">
        <v>0</v>
      </c>
      <c r="T15" s="7">
        <f t="shared" si="8"/>
        <v>0</v>
      </c>
      <c r="U15" s="8">
        <v>0</v>
      </c>
      <c r="V15" s="7">
        <f t="shared" si="9"/>
        <v>0</v>
      </c>
      <c r="W15" s="8">
        <v>0</v>
      </c>
      <c r="X15" s="7">
        <f t="shared" si="10"/>
        <v>0</v>
      </c>
      <c r="Y15" s="8">
        <v>1</v>
      </c>
      <c r="Z15" s="7">
        <f t="shared" si="11"/>
        <v>0.76047940621767962</v>
      </c>
      <c r="AA15" s="8">
        <v>0</v>
      </c>
      <c r="AB15" s="7">
        <f t="shared" si="12"/>
        <v>0</v>
      </c>
      <c r="AC15" s="8">
        <v>0</v>
      </c>
      <c r="AD15" s="7">
        <f t="shared" si="13"/>
        <v>0</v>
      </c>
      <c r="AE15" s="8">
        <v>2</v>
      </c>
      <c r="AF15" s="7">
        <f t="shared" si="14"/>
        <v>3.8844756928933517</v>
      </c>
      <c r="AG15" s="8">
        <v>1</v>
      </c>
      <c r="AH15" s="7">
        <f t="shared" si="15"/>
        <v>2.6418683292824685</v>
      </c>
      <c r="AI15" s="8">
        <v>0</v>
      </c>
      <c r="AJ15" s="7">
        <f t="shared" si="16"/>
        <v>0</v>
      </c>
      <c r="AK15" s="8">
        <v>0</v>
      </c>
      <c r="AL15" s="12">
        <v>0</v>
      </c>
      <c r="AQ15">
        <v>2340003</v>
      </c>
      <c r="AR15">
        <v>177170</v>
      </c>
      <c r="AS15">
        <v>186619</v>
      </c>
      <c r="AT15">
        <v>205317</v>
      </c>
      <c r="AU15">
        <v>217648</v>
      </c>
      <c r="AV15">
        <v>224887</v>
      </c>
      <c r="AW15">
        <v>213228</v>
      </c>
      <c r="AX15">
        <v>191056</v>
      </c>
      <c r="AY15">
        <v>161899</v>
      </c>
      <c r="AZ15">
        <v>157196</v>
      </c>
      <c r="BA15">
        <v>153883</v>
      </c>
      <c r="BB15">
        <v>131496</v>
      </c>
      <c r="BC15">
        <v>101148</v>
      </c>
      <c r="BD15">
        <v>73093</v>
      </c>
      <c r="BE15">
        <v>51487</v>
      </c>
      <c r="BF15">
        <v>37852</v>
      </c>
      <c r="BG15">
        <v>56024</v>
      </c>
    </row>
    <row r="16" spans="1:67" x14ac:dyDescent="0.25">
      <c r="A16" s="3" t="s">
        <v>37</v>
      </c>
      <c r="B16" t="s">
        <v>38</v>
      </c>
      <c r="C16" s="5">
        <f t="shared" si="18"/>
        <v>15</v>
      </c>
      <c r="D16" s="6">
        <f t="shared" si="17"/>
        <v>0.64102481919894971</v>
      </c>
      <c r="E16" s="32">
        <v>0</v>
      </c>
      <c r="F16" s="7">
        <f t="shared" si="1"/>
        <v>0</v>
      </c>
      <c r="G16" s="8">
        <v>0</v>
      </c>
      <c r="H16" s="7">
        <f t="shared" si="2"/>
        <v>0</v>
      </c>
      <c r="I16" s="8">
        <v>1</v>
      </c>
      <c r="J16" s="7">
        <f t="shared" si="3"/>
        <v>0.48705172976421829</v>
      </c>
      <c r="K16" s="8">
        <v>0</v>
      </c>
      <c r="L16" s="7">
        <f t="shared" si="4"/>
        <v>0</v>
      </c>
      <c r="M16" s="8">
        <v>0</v>
      </c>
      <c r="N16" s="7">
        <f t="shared" si="5"/>
        <v>0</v>
      </c>
      <c r="O16" s="8">
        <v>0</v>
      </c>
      <c r="P16" s="7">
        <f t="shared" si="6"/>
        <v>0</v>
      </c>
      <c r="Q16" s="8">
        <v>0</v>
      </c>
      <c r="R16" s="7">
        <f t="shared" si="7"/>
        <v>0</v>
      </c>
      <c r="S16" s="8">
        <v>0</v>
      </c>
      <c r="T16" s="7">
        <f t="shared" si="8"/>
        <v>0</v>
      </c>
      <c r="U16" s="8">
        <v>1</v>
      </c>
      <c r="V16" s="7">
        <f t="shared" si="9"/>
        <v>0.63614850250642507</v>
      </c>
      <c r="W16" s="8">
        <v>0</v>
      </c>
      <c r="X16" s="7">
        <f t="shared" si="10"/>
        <v>0</v>
      </c>
      <c r="Y16" s="8">
        <v>1</v>
      </c>
      <c r="Z16" s="7">
        <f t="shared" si="11"/>
        <v>0.76047940621767962</v>
      </c>
      <c r="AA16" s="8">
        <v>1</v>
      </c>
      <c r="AB16" s="7">
        <f t="shared" si="12"/>
        <v>0.98865029461778775</v>
      </c>
      <c r="AC16" s="8">
        <v>0</v>
      </c>
      <c r="AD16" s="7">
        <f t="shared" si="13"/>
        <v>0</v>
      </c>
      <c r="AE16" s="8">
        <v>3</v>
      </c>
      <c r="AF16" s="7">
        <f t="shared" si="14"/>
        <v>5.8267135393400276</v>
      </c>
      <c r="AG16" s="8">
        <v>3</v>
      </c>
      <c r="AH16" s="7">
        <f t="shared" si="15"/>
        <v>7.9256049878474064</v>
      </c>
      <c r="AI16" s="8">
        <v>5</v>
      </c>
      <c r="AJ16" s="7">
        <f t="shared" si="16"/>
        <v>8.9247465371983434</v>
      </c>
      <c r="AK16" s="8">
        <v>0</v>
      </c>
      <c r="AL16" s="12">
        <v>0</v>
      </c>
      <c r="AQ16">
        <v>2340003</v>
      </c>
      <c r="AR16">
        <v>177170</v>
      </c>
      <c r="AS16">
        <v>186619</v>
      </c>
      <c r="AT16">
        <v>205317</v>
      </c>
      <c r="AU16">
        <v>217648</v>
      </c>
      <c r="AV16">
        <v>224887</v>
      </c>
      <c r="AW16">
        <v>213228</v>
      </c>
      <c r="AX16">
        <v>191056</v>
      </c>
      <c r="AY16">
        <v>161899</v>
      </c>
      <c r="AZ16">
        <v>157196</v>
      </c>
      <c r="BA16">
        <v>153883</v>
      </c>
      <c r="BB16">
        <v>131496</v>
      </c>
      <c r="BC16">
        <v>101148</v>
      </c>
      <c r="BD16">
        <v>73093</v>
      </c>
      <c r="BE16">
        <v>51487</v>
      </c>
      <c r="BF16">
        <v>37852</v>
      </c>
      <c r="BG16">
        <v>56024</v>
      </c>
    </row>
    <row r="17" spans="1:59" x14ac:dyDescent="0.25">
      <c r="A17" s="3" t="s">
        <v>39</v>
      </c>
      <c r="B17" t="s">
        <v>40</v>
      </c>
      <c r="C17" s="5">
        <f t="shared" si="18"/>
        <v>1</v>
      </c>
      <c r="D17" s="6">
        <f t="shared" si="17"/>
        <v>4.273498794659665E-2</v>
      </c>
      <c r="E17" s="32">
        <v>0</v>
      </c>
      <c r="F17" s="7">
        <f t="shared" si="1"/>
        <v>0</v>
      </c>
      <c r="G17" s="8">
        <v>0</v>
      </c>
      <c r="H17" s="7">
        <f t="shared" si="2"/>
        <v>0</v>
      </c>
      <c r="I17" s="8">
        <v>1</v>
      </c>
      <c r="J17" s="7">
        <f t="shared" si="3"/>
        <v>0.48705172976421829</v>
      </c>
      <c r="K17" s="8">
        <v>0</v>
      </c>
      <c r="L17" s="7">
        <f t="shared" si="4"/>
        <v>0</v>
      </c>
      <c r="M17" s="8">
        <v>0</v>
      </c>
      <c r="N17" s="7">
        <f t="shared" si="5"/>
        <v>0</v>
      </c>
      <c r="O17" s="8">
        <v>0</v>
      </c>
      <c r="P17" s="7">
        <f t="shared" si="6"/>
        <v>0</v>
      </c>
      <c r="Q17" s="8">
        <v>0</v>
      </c>
      <c r="R17" s="7">
        <f t="shared" si="7"/>
        <v>0</v>
      </c>
      <c r="S17" s="8">
        <v>0</v>
      </c>
      <c r="T17" s="7">
        <f t="shared" si="8"/>
        <v>0</v>
      </c>
      <c r="U17" s="8">
        <v>0</v>
      </c>
      <c r="V17" s="7">
        <f t="shared" si="9"/>
        <v>0</v>
      </c>
      <c r="W17" s="8">
        <v>0</v>
      </c>
      <c r="X17" s="7">
        <f t="shared" si="10"/>
        <v>0</v>
      </c>
      <c r="Y17" s="8">
        <v>0</v>
      </c>
      <c r="Z17" s="7">
        <f t="shared" si="11"/>
        <v>0</v>
      </c>
      <c r="AA17" s="8">
        <v>0</v>
      </c>
      <c r="AB17" s="7">
        <f t="shared" si="12"/>
        <v>0</v>
      </c>
      <c r="AC17" s="8">
        <v>0</v>
      </c>
      <c r="AD17" s="7">
        <f t="shared" si="13"/>
        <v>0</v>
      </c>
      <c r="AE17" s="8">
        <v>0</v>
      </c>
      <c r="AF17" s="7">
        <f t="shared" si="14"/>
        <v>0</v>
      </c>
      <c r="AG17" s="8">
        <v>0</v>
      </c>
      <c r="AH17" s="7">
        <f t="shared" si="15"/>
        <v>0</v>
      </c>
      <c r="AI17" s="8">
        <v>0</v>
      </c>
      <c r="AJ17" s="7">
        <f t="shared" si="16"/>
        <v>0</v>
      </c>
      <c r="AK17" s="8">
        <v>0</v>
      </c>
      <c r="AL17" s="12">
        <v>0</v>
      </c>
      <c r="AQ17">
        <v>2340003</v>
      </c>
      <c r="AR17">
        <v>177170</v>
      </c>
      <c r="AS17">
        <v>186619</v>
      </c>
      <c r="AT17">
        <v>205317</v>
      </c>
      <c r="AU17">
        <v>217648</v>
      </c>
      <c r="AV17">
        <v>224887</v>
      </c>
      <c r="AW17">
        <v>213228</v>
      </c>
      <c r="AX17">
        <v>191056</v>
      </c>
      <c r="AY17">
        <v>161899</v>
      </c>
      <c r="AZ17">
        <v>157196</v>
      </c>
      <c r="BA17">
        <v>153883</v>
      </c>
      <c r="BB17">
        <v>131496</v>
      </c>
      <c r="BC17">
        <v>101148</v>
      </c>
      <c r="BD17">
        <v>73093</v>
      </c>
      <c r="BE17">
        <v>51487</v>
      </c>
      <c r="BF17">
        <v>37852</v>
      </c>
      <c r="BG17">
        <v>56024</v>
      </c>
    </row>
    <row r="18" spans="1:59" x14ac:dyDescent="0.25">
      <c r="A18" s="3" t="s">
        <v>41</v>
      </c>
      <c r="B18" t="s">
        <v>42</v>
      </c>
      <c r="C18" s="5">
        <f t="shared" si="18"/>
        <v>14</v>
      </c>
      <c r="D18" s="6">
        <f t="shared" si="17"/>
        <v>0.59828983125235313</v>
      </c>
      <c r="E18" s="32">
        <v>0</v>
      </c>
      <c r="F18" s="7">
        <f t="shared" si="1"/>
        <v>0</v>
      </c>
      <c r="G18" s="8">
        <v>0</v>
      </c>
      <c r="H18" s="7">
        <f t="shared" si="2"/>
        <v>0</v>
      </c>
      <c r="I18" s="8">
        <v>0</v>
      </c>
      <c r="J18" s="7">
        <f t="shared" si="3"/>
        <v>0</v>
      </c>
      <c r="K18" s="8">
        <v>0</v>
      </c>
      <c r="L18" s="7">
        <f t="shared" si="4"/>
        <v>0</v>
      </c>
      <c r="M18" s="8">
        <v>0</v>
      </c>
      <c r="N18" s="7">
        <f t="shared" si="5"/>
        <v>0</v>
      </c>
      <c r="O18" s="8">
        <v>0</v>
      </c>
      <c r="P18" s="7">
        <f t="shared" si="6"/>
        <v>0</v>
      </c>
      <c r="Q18" s="8">
        <v>1</v>
      </c>
      <c r="R18" s="7">
        <f t="shared" si="7"/>
        <v>0.52340674985344604</v>
      </c>
      <c r="S18" s="8">
        <v>0</v>
      </c>
      <c r="T18" s="7">
        <f t="shared" si="8"/>
        <v>0</v>
      </c>
      <c r="U18" s="8">
        <v>0</v>
      </c>
      <c r="V18" s="7">
        <f t="shared" si="9"/>
        <v>0</v>
      </c>
      <c r="W18" s="8">
        <v>0</v>
      </c>
      <c r="X18" s="7">
        <f t="shared" si="10"/>
        <v>0</v>
      </c>
      <c r="Y18" s="8">
        <v>2</v>
      </c>
      <c r="Z18" s="7">
        <f t="shared" si="11"/>
        <v>1.5209588124353592</v>
      </c>
      <c r="AA18" s="8">
        <v>2</v>
      </c>
      <c r="AB18" s="7">
        <f t="shared" si="12"/>
        <v>1.9773005892355755</v>
      </c>
      <c r="AC18" s="8">
        <v>4</v>
      </c>
      <c r="AD18" s="7">
        <f t="shared" si="13"/>
        <v>5.4724802648680448</v>
      </c>
      <c r="AE18" s="8">
        <v>0</v>
      </c>
      <c r="AF18" s="7">
        <f t="shared" si="14"/>
        <v>0</v>
      </c>
      <c r="AG18" s="8">
        <v>3</v>
      </c>
      <c r="AH18" s="7">
        <f t="shared" si="15"/>
        <v>7.9256049878474064</v>
      </c>
      <c r="AI18" s="8">
        <v>2</v>
      </c>
      <c r="AJ18" s="7">
        <f t="shared" si="16"/>
        <v>3.569898614879337</v>
      </c>
      <c r="AK18" s="8">
        <v>0</v>
      </c>
      <c r="AL18" s="12">
        <v>0</v>
      </c>
      <c r="AQ18">
        <v>2340003</v>
      </c>
      <c r="AR18">
        <v>177170</v>
      </c>
      <c r="AS18">
        <v>186619</v>
      </c>
      <c r="AT18">
        <v>205317</v>
      </c>
      <c r="AU18">
        <v>217648</v>
      </c>
      <c r="AV18">
        <v>224887</v>
      </c>
      <c r="AW18">
        <v>213228</v>
      </c>
      <c r="AX18">
        <v>191056</v>
      </c>
      <c r="AY18">
        <v>161899</v>
      </c>
      <c r="AZ18">
        <v>157196</v>
      </c>
      <c r="BA18">
        <v>153883</v>
      </c>
      <c r="BB18">
        <v>131496</v>
      </c>
      <c r="BC18">
        <v>101148</v>
      </c>
      <c r="BD18">
        <v>73093</v>
      </c>
      <c r="BE18">
        <v>51487</v>
      </c>
      <c r="BF18">
        <v>37852</v>
      </c>
      <c r="BG18">
        <v>56024</v>
      </c>
    </row>
    <row r="19" spans="1:59" x14ac:dyDescent="0.25">
      <c r="A19" s="3" t="s">
        <v>43</v>
      </c>
      <c r="B19" t="s">
        <v>44</v>
      </c>
      <c r="C19" s="5">
        <f t="shared" si="18"/>
        <v>7</v>
      </c>
      <c r="D19" s="6">
        <f t="shared" si="17"/>
        <v>0.29914491562617657</v>
      </c>
      <c r="E19" s="32">
        <v>0</v>
      </c>
      <c r="F19" s="7">
        <f t="shared" si="1"/>
        <v>0</v>
      </c>
      <c r="G19" s="8">
        <v>0</v>
      </c>
      <c r="H19" s="7">
        <f t="shared" si="2"/>
        <v>0</v>
      </c>
      <c r="I19" s="8">
        <v>0</v>
      </c>
      <c r="J19" s="7">
        <f t="shared" si="3"/>
        <v>0</v>
      </c>
      <c r="K19" s="8">
        <v>0</v>
      </c>
      <c r="L19" s="7">
        <f t="shared" si="4"/>
        <v>0</v>
      </c>
      <c r="M19" s="8">
        <v>0</v>
      </c>
      <c r="N19" s="7">
        <f t="shared" si="5"/>
        <v>0</v>
      </c>
      <c r="O19" s="8">
        <v>0</v>
      </c>
      <c r="P19" s="7">
        <f t="shared" si="6"/>
        <v>0</v>
      </c>
      <c r="Q19" s="8">
        <v>0</v>
      </c>
      <c r="R19" s="7">
        <f t="shared" si="7"/>
        <v>0</v>
      </c>
      <c r="S19" s="8">
        <v>0</v>
      </c>
      <c r="T19" s="7">
        <f t="shared" si="8"/>
        <v>0</v>
      </c>
      <c r="U19" s="8">
        <v>0</v>
      </c>
      <c r="V19" s="7">
        <f t="shared" si="9"/>
        <v>0</v>
      </c>
      <c r="W19" s="8">
        <v>1</v>
      </c>
      <c r="X19" s="7">
        <f t="shared" si="10"/>
        <v>0.64984436227523512</v>
      </c>
      <c r="Y19" s="8">
        <v>2</v>
      </c>
      <c r="Z19" s="7">
        <f t="shared" si="11"/>
        <v>1.5209588124353592</v>
      </c>
      <c r="AA19" s="8">
        <v>0</v>
      </c>
      <c r="AB19" s="7">
        <f t="shared" si="12"/>
        <v>0</v>
      </c>
      <c r="AC19" s="8">
        <v>1</v>
      </c>
      <c r="AD19" s="7">
        <f t="shared" si="13"/>
        <v>1.3681200662170112</v>
      </c>
      <c r="AE19" s="8">
        <v>1</v>
      </c>
      <c r="AF19" s="7">
        <f t="shared" si="14"/>
        <v>1.9422378464466759</v>
      </c>
      <c r="AG19" s="8">
        <v>0</v>
      </c>
      <c r="AH19" s="7">
        <f t="shared" si="15"/>
        <v>0</v>
      </c>
      <c r="AI19" s="8">
        <v>2</v>
      </c>
      <c r="AJ19" s="7">
        <f t="shared" si="16"/>
        <v>3.569898614879337</v>
      </c>
      <c r="AK19" s="8">
        <v>0</v>
      </c>
      <c r="AL19" s="12">
        <v>0</v>
      </c>
      <c r="AQ19">
        <v>2340003</v>
      </c>
      <c r="AR19">
        <v>177170</v>
      </c>
      <c r="AS19">
        <v>186619</v>
      </c>
      <c r="AT19">
        <v>205317</v>
      </c>
      <c r="AU19">
        <v>217648</v>
      </c>
      <c r="AV19">
        <v>224887</v>
      </c>
      <c r="AW19">
        <v>213228</v>
      </c>
      <c r="AX19">
        <v>191056</v>
      </c>
      <c r="AY19">
        <v>161899</v>
      </c>
      <c r="AZ19">
        <v>157196</v>
      </c>
      <c r="BA19">
        <v>153883</v>
      </c>
      <c r="BB19">
        <v>131496</v>
      </c>
      <c r="BC19">
        <v>101148</v>
      </c>
      <c r="BD19">
        <v>73093</v>
      </c>
      <c r="BE19">
        <v>51487</v>
      </c>
      <c r="BF19">
        <v>37852</v>
      </c>
      <c r="BG19">
        <v>56024</v>
      </c>
    </row>
    <row r="20" spans="1:59" x14ac:dyDescent="0.25">
      <c r="A20" s="3" t="s">
        <v>45</v>
      </c>
      <c r="B20" t="s">
        <v>46</v>
      </c>
      <c r="C20" s="5">
        <f t="shared" si="18"/>
        <v>14</v>
      </c>
      <c r="D20" s="6">
        <f t="shared" si="17"/>
        <v>0.59828983125235313</v>
      </c>
      <c r="E20" s="32">
        <v>0</v>
      </c>
      <c r="F20" s="7">
        <f t="shared" si="1"/>
        <v>0</v>
      </c>
      <c r="G20" s="8">
        <v>1</v>
      </c>
      <c r="H20" s="7">
        <f t="shared" si="2"/>
        <v>0.53585111912506223</v>
      </c>
      <c r="I20" s="8">
        <v>0</v>
      </c>
      <c r="J20" s="7">
        <f t="shared" si="3"/>
        <v>0</v>
      </c>
      <c r="K20" s="8">
        <v>3</v>
      </c>
      <c r="L20" s="7">
        <f t="shared" si="4"/>
        <v>1.378372417849004</v>
      </c>
      <c r="M20" s="8">
        <v>1</v>
      </c>
      <c r="N20" s="7">
        <f t="shared" si="5"/>
        <v>0.44466776647827577</v>
      </c>
      <c r="O20" s="8">
        <v>2</v>
      </c>
      <c r="P20" s="7">
        <f t="shared" si="6"/>
        <v>0.93796311929014953</v>
      </c>
      <c r="Q20" s="8">
        <v>0</v>
      </c>
      <c r="R20" s="7">
        <f t="shared" si="7"/>
        <v>0</v>
      </c>
      <c r="S20" s="8">
        <v>1</v>
      </c>
      <c r="T20" s="7">
        <f t="shared" si="8"/>
        <v>0.61766904057467931</v>
      </c>
      <c r="U20" s="8">
        <v>0</v>
      </c>
      <c r="V20" s="7">
        <f t="shared" si="9"/>
        <v>0</v>
      </c>
      <c r="W20" s="8">
        <v>0</v>
      </c>
      <c r="X20" s="7">
        <f t="shared" si="10"/>
        <v>0</v>
      </c>
      <c r="Y20" s="8">
        <v>0</v>
      </c>
      <c r="Z20" s="7">
        <f t="shared" si="11"/>
        <v>0</v>
      </c>
      <c r="AA20" s="8">
        <v>3</v>
      </c>
      <c r="AB20" s="7">
        <f t="shared" si="12"/>
        <v>2.9659508838533633</v>
      </c>
      <c r="AC20" s="8">
        <v>3</v>
      </c>
      <c r="AD20" s="7">
        <f t="shared" si="13"/>
        <v>4.1043601986510332</v>
      </c>
      <c r="AE20" s="8">
        <v>0</v>
      </c>
      <c r="AF20" s="7">
        <f t="shared" si="14"/>
        <v>0</v>
      </c>
      <c r="AG20" s="8">
        <v>0</v>
      </c>
      <c r="AH20" s="7">
        <f t="shared" si="15"/>
        <v>0</v>
      </c>
      <c r="AI20" s="8">
        <v>0</v>
      </c>
      <c r="AJ20" s="7">
        <f t="shared" si="16"/>
        <v>0</v>
      </c>
      <c r="AK20" s="8">
        <v>0</v>
      </c>
      <c r="AL20" s="12">
        <v>0</v>
      </c>
      <c r="AQ20">
        <v>2340003</v>
      </c>
      <c r="AR20">
        <v>177170</v>
      </c>
      <c r="AS20">
        <v>186619</v>
      </c>
      <c r="AT20">
        <v>205317</v>
      </c>
      <c r="AU20">
        <v>217648</v>
      </c>
      <c r="AV20">
        <v>224887</v>
      </c>
      <c r="AW20">
        <v>213228</v>
      </c>
      <c r="AX20">
        <v>191056</v>
      </c>
      <c r="AY20">
        <v>161899</v>
      </c>
      <c r="AZ20">
        <v>157196</v>
      </c>
      <c r="BA20">
        <v>153883</v>
      </c>
      <c r="BB20">
        <v>131496</v>
      </c>
      <c r="BC20">
        <v>101148</v>
      </c>
      <c r="BD20">
        <v>73093</v>
      </c>
      <c r="BE20">
        <v>51487</v>
      </c>
      <c r="BF20">
        <v>37852</v>
      </c>
      <c r="BG20">
        <v>56024</v>
      </c>
    </row>
    <row r="21" spans="1:59" x14ac:dyDescent="0.25">
      <c r="A21" s="3" t="s">
        <v>47</v>
      </c>
      <c r="B21" t="s">
        <v>48</v>
      </c>
      <c r="C21" s="5">
        <f t="shared" si="18"/>
        <v>1</v>
      </c>
      <c r="D21" s="6">
        <f t="shared" si="17"/>
        <v>4.273498794659665E-2</v>
      </c>
      <c r="E21" s="32">
        <v>0</v>
      </c>
      <c r="F21" s="7">
        <f t="shared" si="1"/>
        <v>0</v>
      </c>
      <c r="G21" s="8">
        <v>0</v>
      </c>
      <c r="H21" s="7">
        <f t="shared" si="2"/>
        <v>0</v>
      </c>
      <c r="I21" s="8">
        <v>0</v>
      </c>
      <c r="J21" s="7">
        <f t="shared" si="3"/>
        <v>0</v>
      </c>
      <c r="K21" s="8">
        <v>0</v>
      </c>
      <c r="L21" s="7">
        <f t="shared" si="4"/>
        <v>0</v>
      </c>
      <c r="M21" s="8">
        <v>0</v>
      </c>
      <c r="N21" s="7">
        <f t="shared" si="5"/>
        <v>0</v>
      </c>
      <c r="O21" s="8">
        <v>0</v>
      </c>
      <c r="P21" s="7">
        <f t="shared" si="6"/>
        <v>0</v>
      </c>
      <c r="Q21" s="8">
        <v>0</v>
      </c>
      <c r="R21" s="7">
        <f t="shared" si="7"/>
        <v>0</v>
      </c>
      <c r="S21" s="8">
        <v>0</v>
      </c>
      <c r="T21" s="7">
        <f t="shared" si="8"/>
        <v>0</v>
      </c>
      <c r="U21" s="8">
        <v>0</v>
      </c>
      <c r="V21" s="7">
        <f t="shared" si="9"/>
        <v>0</v>
      </c>
      <c r="W21" s="8">
        <v>0</v>
      </c>
      <c r="X21" s="7">
        <f t="shared" si="10"/>
        <v>0</v>
      </c>
      <c r="Y21" s="8">
        <v>0</v>
      </c>
      <c r="Z21" s="7">
        <f t="shared" si="11"/>
        <v>0</v>
      </c>
      <c r="AA21" s="8">
        <v>0</v>
      </c>
      <c r="AB21" s="7">
        <f t="shared" si="12"/>
        <v>0</v>
      </c>
      <c r="AC21" s="8">
        <v>0</v>
      </c>
      <c r="AD21" s="7">
        <f t="shared" si="13"/>
        <v>0</v>
      </c>
      <c r="AE21" s="8">
        <v>0</v>
      </c>
      <c r="AF21" s="7">
        <f t="shared" si="14"/>
        <v>0</v>
      </c>
      <c r="AG21" s="8">
        <v>0</v>
      </c>
      <c r="AH21" s="7">
        <f t="shared" si="15"/>
        <v>0</v>
      </c>
      <c r="AI21" s="8">
        <v>1</v>
      </c>
      <c r="AJ21" s="7">
        <f t="shared" si="16"/>
        <v>1.7849493074396685</v>
      </c>
      <c r="AK21" s="8">
        <v>0</v>
      </c>
      <c r="AL21" s="12">
        <v>0</v>
      </c>
      <c r="AQ21">
        <v>2340003</v>
      </c>
      <c r="AR21">
        <v>177170</v>
      </c>
      <c r="AS21">
        <v>186619</v>
      </c>
      <c r="AT21">
        <v>205317</v>
      </c>
      <c r="AU21">
        <v>217648</v>
      </c>
      <c r="AV21">
        <v>224887</v>
      </c>
      <c r="AW21">
        <v>213228</v>
      </c>
      <c r="AX21">
        <v>191056</v>
      </c>
      <c r="AY21">
        <v>161899</v>
      </c>
      <c r="AZ21">
        <v>157196</v>
      </c>
      <c r="BA21">
        <v>153883</v>
      </c>
      <c r="BB21">
        <v>131496</v>
      </c>
      <c r="BC21">
        <v>101148</v>
      </c>
      <c r="BD21">
        <v>73093</v>
      </c>
      <c r="BE21">
        <v>51487</v>
      </c>
      <c r="BF21">
        <v>37852</v>
      </c>
      <c r="BG21">
        <v>56024</v>
      </c>
    </row>
    <row r="22" spans="1:59" x14ac:dyDescent="0.25">
      <c r="A22" s="3" t="s">
        <v>49</v>
      </c>
      <c r="B22" t="s">
        <v>50</v>
      </c>
      <c r="C22" s="5">
        <f t="shared" si="18"/>
        <v>2</v>
      </c>
      <c r="D22" s="6">
        <f>SUM(C22/AQ22*100000)</f>
        <v>8.5469975893193301E-2</v>
      </c>
      <c r="E22" s="32">
        <v>0</v>
      </c>
      <c r="F22" s="7">
        <f t="shared" si="1"/>
        <v>0</v>
      </c>
      <c r="G22" s="8">
        <v>0</v>
      </c>
      <c r="H22" s="7">
        <f t="shared" si="2"/>
        <v>0</v>
      </c>
      <c r="I22" s="8">
        <v>0</v>
      </c>
      <c r="J22" s="7">
        <f t="shared" si="3"/>
        <v>0</v>
      </c>
      <c r="K22" s="8">
        <v>0</v>
      </c>
      <c r="L22" s="7">
        <f t="shared" si="4"/>
        <v>0</v>
      </c>
      <c r="M22" s="8">
        <v>0</v>
      </c>
      <c r="N22" s="7">
        <f t="shared" si="5"/>
        <v>0</v>
      </c>
      <c r="O22" s="8">
        <v>0</v>
      </c>
      <c r="P22" s="7">
        <f t="shared" si="6"/>
        <v>0</v>
      </c>
      <c r="Q22" s="8">
        <v>0</v>
      </c>
      <c r="R22" s="7">
        <f t="shared" si="7"/>
        <v>0</v>
      </c>
      <c r="S22" s="8">
        <v>0</v>
      </c>
      <c r="T22" s="7">
        <f t="shared" si="8"/>
        <v>0</v>
      </c>
      <c r="U22" s="8">
        <v>1</v>
      </c>
      <c r="V22" s="7">
        <f t="shared" si="9"/>
        <v>0.63614850250642507</v>
      </c>
      <c r="W22" s="8">
        <v>0</v>
      </c>
      <c r="X22" s="7">
        <f t="shared" si="10"/>
        <v>0</v>
      </c>
      <c r="Y22" s="8">
        <v>0</v>
      </c>
      <c r="Z22" s="7">
        <f t="shared" si="11"/>
        <v>0</v>
      </c>
      <c r="AA22" s="8">
        <v>0</v>
      </c>
      <c r="AB22" s="7">
        <f t="shared" si="12"/>
        <v>0</v>
      </c>
      <c r="AC22" s="8">
        <v>0</v>
      </c>
      <c r="AD22" s="7">
        <f t="shared" si="13"/>
        <v>0</v>
      </c>
      <c r="AE22" s="8">
        <v>0</v>
      </c>
      <c r="AF22" s="7">
        <f t="shared" si="14"/>
        <v>0</v>
      </c>
      <c r="AG22" s="8">
        <v>1</v>
      </c>
      <c r="AH22" s="7">
        <f t="shared" si="15"/>
        <v>2.6418683292824685</v>
      </c>
      <c r="AI22" s="8">
        <v>0</v>
      </c>
      <c r="AJ22" s="7">
        <f t="shared" si="16"/>
        <v>0</v>
      </c>
      <c r="AK22" s="8">
        <v>0</v>
      </c>
      <c r="AL22" s="12">
        <v>0</v>
      </c>
      <c r="AQ22">
        <v>2340003</v>
      </c>
      <c r="AR22">
        <v>177170</v>
      </c>
      <c r="AS22">
        <v>186619</v>
      </c>
      <c r="AT22">
        <v>205317</v>
      </c>
      <c r="AU22">
        <v>217648</v>
      </c>
      <c r="AV22">
        <v>224887</v>
      </c>
      <c r="AW22">
        <v>213228</v>
      </c>
      <c r="AX22">
        <v>191056</v>
      </c>
      <c r="AY22">
        <v>161899</v>
      </c>
      <c r="AZ22">
        <v>157196</v>
      </c>
      <c r="BA22">
        <v>153883</v>
      </c>
      <c r="BB22">
        <v>131496</v>
      </c>
      <c r="BC22">
        <v>101148</v>
      </c>
      <c r="BD22">
        <v>73093</v>
      </c>
      <c r="BE22">
        <v>51487</v>
      </c>
      <c r="BF22">
        <v>37852</v>
      </c>
      <c r="BG22">
        <v>56024</v>
      </c>
    </row>
    <row r="23" spans="1:59" x14ac:dyDescent="0.25">
      <c r="A23" s="3" t="s">
        <v>51</v>
      </c>
      <c r="B23" t="s">
        <v>52</v>
      </c>
      <c r="C23" s="5">
        <f t="shared" si="18"/>
        <v>4</v>
      </c>
      <c r="D23" s="6">
        <f>SUM(C23/AQ23*100000)</f>
        <v>0.1709399517863866</v>
      </c>
      <c r="E23" s="32">
        <v>0</v>
      </c>
      <c r="F23" s="7">
        <f t="shared" si="1"/>
        <v>0</v>
      </c>
      <c r="G23" s="8">
        <v>0</v>
      </c>
      <c r="H23" s="7">
        <f t="shared" si="2"/>
        <v>0</v>
      </c>
      <c r="I23" s="8">
        <v>0</v>
      </c>
      <c r="J23" s="7">
        <f t="shared" si="3"/>
        <v>0</v>
      </c>
      <c r="K23" s="8">
        <v>0</v>
      </c>
      <c r="L23" s="7">
        <f t="shared" si="4"/>
        <v>0</v>
      </c>
      <c r="M23" s="8">
        <v>0</v>
      </c>
      <c r="N23" s="7">
        <f t="shared" si="5"/>
        <v>0</v>
      </c>
      <c r="O23" s="8">
        <v>0</v>
      </c>
      <c r="P23" s="7">
        <f t="shared" si="6"/>
        <v>0</v>
      </c>
      <c r="Q23" s="8">
        <v>0</v>
      </c>
      <c r="R23" s="7">
        <f t="shared" si="7"/>
        <v>0</v>
      </c>
      <c r="S23" s="8">
        <v>0</v>
      </c>
      <c r="T23" s="7">
        <f t="shared" si="8"/>
        <v>0</v>
      </c>
      <c r="U23" s="8">
        <v>0</v>
      </c>
      <c r="V23" s="7">
        <f t="shared" si="9"/>
        <v>0</v>
      </c>
      <c r="W23" s="8">
        <v>0</v>
      </c>
      <c r="X23" s="7">
        <f t="shared" si="10"/>
        <v>0</v>
      </c>
      <c r="Y23" s="8">
        <v>0</v>
      </c>
      <c r="Z23" s="7">
        <f t="shared" si="11"/>
        <v>0</v>
      </c>
      <c r="AA23" s="8">
        <v>0</v>
      </c>
      <c r="AB23" s="7">
        <f t="shared" si="12"/>
        <v>0</v>
      </c>
      <c r="AC23" s="8">
        <v>1</v>
      </c>
      <c r="AD23" s="7">
        <f t="shared" si="13"/>
        <v>1.3681200662170112</v>
      </c>
      <c r="AE23" s="8">
        <v>2</v>
      </c>
      <c r="AF23" s="7">
        <f t="shared" si="14"/>
        <v>3.8844756928933517</v>
      </c>
      <c r="AG23" s="8">
        <v>0</v>
      </c>
      <c r="AH23" s="7">
        <f t="shared" si="15"/>
        <v>0</v>
      </c>
      <c r="AI23" s="8">
        <v>1</v>
      </c>
      <c r="AJ23" s="7">
        <f t="shared" si="16"/>
        <v>1.7849493074396685</v>
      </c>
      <c r="AK23" s="8">
        <v>0</v>
      </c>
      <c r="AL23" s="12">
        <v>0</v>
      </c>
      <c r="AQ23">
        <v>2340003</v>
      </c>
      <c r="AR23">
        <v>177170</v>
      </c>
      <c r="AS23">
        <v>186619</v>
      </c>
      <c r="AT23">
        <v>205317</v>
      </c>
      <c r="AU23">
        <v>217648</v>
      </c>
      <c r="AV23">
        <v>224887</v>
      </c>
      <c r="AW23">
        <v>213228</v>
      </c>
      <c r="AX23">
        <v>191056</v>
      </c>
      <c r="AY23">
        <v>161899</v>
      </c>
      <c r="AZ23">
        <v>157196</v>
      </c>
      <c r="BA23">
        <v>153883</v>
      </c>
      <c r="BB23">
        <v>131496</v>
      </c>
      <c r="BC23">
        <v>101148</v>
      </c>
      <c r="BD23">
        <v>73093</v>
      </c>
      <c r="BE23">
        <v>51487</v>
      </c>
      <c r="BF23">
        <v>37852</v>
      </c>
      <c r="BG23">
        <v>56024</v>
      </c>
    </row>
    <row r="24" spans="1:59" x14ac:dyDescent="0.25">
      <c r="A24" s="3" t="s">
        <v>53</v>
      </c>
      <c r="B24" t="s">
        <v>54</v>
      </c>
      <c r="C24" s="5">
        <f t="shared" si="18"/>
        <v>37</v>
      </c>
      <c r="D24" s="6">
        <f t="shared" ref="D24:D25" si="19">SUM(C24/AQ24*100000)</f>
        <v>1.5811945540240762</v>
      </c>
      <c r="E24" s="32">
        <v>0</v>
      </c>
      <c r="F24" s="7">
        <f t="shared" si="1"/>
        <v>0</v>
      </c>
      <c r="G24" s="8">
        <v>0</v>
      </c>
      <c r="H24" s="7">
        <f t="shared" si="2"/>
        <v>0</v>
      </c>
      <c r="I24" s="8">
        <v>0</v>
      </c>
      <c r="J24" s="7">
        <f t="shared" si="3"/>
        <v>0</v>
      </c>
      <c r="K24" s="8">
        <v>0</v>
      </c>
      <c r="L24" s="7">
        <f t="shared" si="4"/>
        <v>0</v>
      </c>
      <c r="M24" s="8">
        <v>0</v>
      </c>
      <c r="N24" s="7">
        <f t="shared" si="5"/>
        <v>0</v>
      </c>
      <c r="O24" s="8">
        <v>0</v>
      </c>
      <c r="P24" s="7">
        <f t="shared" si="6"/>
        <v>0</v>
      </c>
      <c r="Q24" s="8">
        <v>0</v>
      </c>
      <c r="R24" s="7">
        <f t="shared" si="7"/>
        <v>0</v>
      </c>
      <c r="S24" s="8">
        <v>0</v>
      </c>
      <c r="T24" s="7">
        <f t="shared" si="8"/>
        <v>0</v>
      </c>
      <c r="U24" s="8">
        <v>0</v>
      </c>
      <c r="V24" s="7">
        <f t="shared" si="9"/>
        <v>0</v>
      </c>
      <c r="W24" s="8">
        <v>0</v>
      </c>
      <c r="X24" s="7">
        <f t="shared" si="10"/>
        <v>0</v>
      </c>
      <c r="Y24" s="8">
        <v>1</v>
      </c>
      <c r="Z24" s="7">
        <f t="shared" si="11"/>
        <v>0.76047940621767962</v>
      </c>
      <c r="AA24" s="8">
        <v>4</v>
      </c>
      <c r="AB24" s="7">
        <f t="shared" si="12"/>
        <v>3.954601178471151</v>
      </c>
      <c r="AC24" s="8">
        <v>9</v>
      </c>
      <c r="AD24" s="7">
        <f t="shared" si="13"/>
        <v>12.313080595953101</v>
      </c>
      <c r="AE24" s="8">
        <v>4</v>
      </c>
      <c r="AF24" s="7">
        <f t="shared" si="14"/>
        <v>7.7689513857867034</v>
      </c>
      <c r="AG24" s="8">
        <v>6</v>
      </c>
      <c r="AH24" s="7">
        <f t="shared" si="15"/>
        <v>15.851209975694813</v>
      </c>
      <c r="AI24" s="8">
        <v>13</v>
      </c>
      <c r="AJ24" s="7">
        <f t="shared" si="16"/>
        <v>23.204340996715693</v>
      </c>
      <c r="AK24" s="8">
        <v>0</v>
      </c>
      <c r="AL24" s="12">
        <v>0</v>
      </c>
      <c r="AQ24">
        <v>2340003</v>
      </c>
      <c r="AR24">
        <v>177170</v>
      </c>
      <c r="AS24">
        <v>186619</v>
      </c>
      <c r="AT24">
        <v>205317</v>
      </c>
      <c r="AU24">
        <v>217648</v>
      </c>
      <c r="AV24">
        <v>224887</v>
      </c>
      <c r="AW24">
        <v>213228</v>
      </c>
      <c r="AX24">
        <v>191056</v>
      </c>
      <c r="AY24">
        <v>161899</v>
      </c>
      <c r="AZ24">
        <v>157196</v>
      </c>
      <c r="BA24">
        <v>153883</v>
      </c>
      <c r="BB24">
        <v>131496</v>
      </c>
      <c r="BC24">
        <v>101148</v>
      </c>
      <c r="BD24">
        <v>73093</v>
      </c>
      <c r="BE24">
        <v>51487</v>
      </c>
      <c r="BF24">
        <v>37852</v>
      </c>
      <c r="BG24">
        <v>56024</v>
      </c>
    </row>
    <row r="25" spans="1:59" x14ac:dyDescent="0.25">
      <c r="A25" s="3" t="s">
        <v>55</v>
      </c>
      <c r="B25" t="s">
        <v>56</v>
      </c>
      <c r="C25" s="5">
        <f t="shared" si="18"/>
        <v>391</v>
      </c>
      <c r="D25" s="6">
        <f t="shared" si="19"/>
        <v>16.709380287119288</v>
      </c>
      <c r="E25" s="32">
        <v>0</v>
      </c>
      <c r="F25" s="7">
        <f t="shared" si="1"/>
        <v>0</v>
      </c>
      <c r="G25" s="8">
        <v>0</v>
      </c>
      <c r="H25" s="7">
        <f t="shared" si="2"/>
        <v>0</v>
      </c>
      <c r="I25" s="8">
        <v>0</v>
      </c>
      <c r="J25" s="7">
        <f t="shared" si="3"/>
        <v>0</v>
      </c>
      <c r="K25" s="8">
        <v>1</v>
      </c>
      <c r="L25" s="7">
        <f t="shared" si="4"/>
        <v>0.45945747261633463</v>
      </c>
      <c r="M25" s="8">
        <v>0</v>
      </c>
      <c r="N25" s="7">
        <f t="shared" si="5"/>
        <v>0</v>
      </c>
      <c r="O25" s="8">
        <v>3</v>
      </c>
      <c r="P25" s="7">
        <f t="shared" si="6"/>
        <v>1.4069446789352242</v>
      </c>
      <c r="Q25" s="8">
        <v>5</v>
      </c>
      <c r="R25" s="7">
        <f t="shared" si="7"/>
        <v>2.6170337492672306</v>
      </c>
      <c r="S25" s="8">
        <v>4</v>
      </c>
      <c r="T25" s="7">
        <f t="shared" si="8"/>
        <v>2.4706761622987172</v>
      </c>
      <c r="U25" s="8">
        <v>14</v>
      </c>
      <c r="V25" s="7">
        <f t="shared" si="9"/>
        <v>8.9060790350899524</v>
      </c>
      <c r="W25" s="8">
        <v>20</v>
      </c>
      <c r="X25" s="7">
        <f t="shared" si="10"/>
        <v>12.9968872455047</v>
      </c>
      <c r="Y25" s="8">
        <v>42</v>
      </c>
      <c r="Z25" s="7">
        <f t="shared" si="11"/>
        <v>31.940135061142545</v>
      </c>
      <c r="AA25" s="8">
        <v>36</v>
      </c>
      <c r="AB25" s="7">
        <f t="shared" si="12"/>
        <v>35.591410606240366</v>
      </c>
      <c r="AC25" s="8">
        <v>39</v>
      </c>
      <c r="AD25" s="7">
        <f t="shared" si="13"/>
        <v>53.356682582463435</v>
      </c>
      <c r="AE25" s="8">
        <v>56</v>
      </c>
      <c r="AF25" s="7">
        <f t="shared" si="14"/>
        <v>108.76531940101385</v>
      </c>
      <c r="AG25" s="8">
        <v>53</v>
      </c>
      <c r="AH25" s="7">
        <f t="shared" si="15"/>
        <v>140.01902145197084</v>
      </c>
      <c r="AI25" s="8">
        <v>118</v>
      </c>
      <c r="AJ25" s="7">
        <f t="shared" si="16"/>
        <v>210.62401827788091</v>
      </c>
      <c r="AK25" s="8">
        <v>0</v>
      </c>
      <c r="AL25" s="12">
        <v>0</v>
      </c>
      <c r="AQ25">
        <v>2340003</v>
      </c>
      <c r="AR25">
        <v>177170</v>
      </c>
      <c r="AS25">
        <v>186619</v>
      </c>
      <c r="AT25">
        <v>205317</v>
      </c>
      <c r="AU25">
        <v>217648</v>
      </c>
      <c r="AV25">
        <v>224887</v>
      </c>
      <c r="AW25">
        <v>213228</v>
      </c>
      <c r="AX25">
        <v>191056</v>
      </c>
      <c r="AY25">
        <v>161899</v>
      </c>
      <c r="AZ25">
        <v>157196</v>
      </c>
      <c r="BA25">
        <v>153883</v>
      </c>
      <c r="BB25">
        <v>131496</v>
      </c>
      <c r="BC25">
        <v>101148</v>
      </c>
      <c r="BD25">
        <v>73093</v>
      </c>
      <c r="BE25">
        <v>51487</v>
      </c>
      <c r="BF25">
        <v>37852</v>
      </c>
      <c r="BG25">
        <v>56024</v>
      </c>
    </row>
    <row r="26" spans="1:59" x14ac:dyDescent="0.25">
      <c r="A26" s="3" t="s">
        <v>57</v>
      </c>
      <c r="B26" t="s">
        <v>58</v>
      </c>
      <c r="C26" s="5">
        <f t="shared" si="18"/>
        <v>16</v>
      </c>
      <c r="D26" s="6">
        <f>SUM(C26/AQ26*100000)</f>
        <v>0.68375980714554641</v>
      </c>
      <c r="E26" s="32">
        <v>0</v>
      </c>
      <c r="F26" s="7">
        <f t="shared" si="1"/>
        <v>0</v>
      </c>
      <c r="G26" s="8">
        <v>0</v>
      </c>
      <c r="H26" s="7">
        <f t="shared" si="2"/>
        <v>0</v>
      </c>
      <c r="I26" s="8">
        <v>0</v>
      </c>
      <c r="J26" s="7">
        <f t="shared" si="3"/>
        <v>0</v>
      </c>
      <c r="K26" s="8">
        <v>0</v>
      </c>
      <c r="L26" s="7">
        <f t="shared" si="4"/>
        <v>0</v>
      </c>
      <c r="M26" s="8">
        <v>0</v>
      </c>
      <c r="N26" s="7">
        <f t="shared" si="5"/>
        <v>0</v>
      </c>
      <c r="O26" s="8">
        <v>0</v>
      </c>
      <c r="P26" s="7">
        <f t="shared" si="6"/>
        <v>0</v>
      </c>
      <c r="Q26" s="8">
        <v>0</v>
      </c>
      <c r="R26" s="7">
        <f t="shared" si="7"/>
        <v>0</v>
      </c>
      <c r="S26" s="8">
        <v>1</v>
      </c>
      <c r="T26" s="7">
        <f t="shared" si="8"/>
        <v>0.61766904057467931</v>
      </c>
      <c r="U26" s="8">
        <v>3</v>
      </c>
      <c r="V26" s="7">
        <f t="shared" si="9"/>
        <v>1.9084455075192752</v>
      </c>
      <c r="W26" s="8">
        <v>0</v>
      </c>
      <c r="X26" s="7">
        <f t="shared" si="10"/>
        <v>0</v>
      </c>
      <c r="Y26" s="8">
        <v>1</v>
      </c>
      <c r="Z26" s="7">
        <f t="shared" si="11"/>
        <v>0.76047940621767962</v>
      </c>
      <c r="AA26" s="8">
        <v>2</v>
      </c>
      <c r="AB26" s="7">
        <f t="shared" si="12"/>
        <v>1.9773005892355755</v>
      </c>
      <c r="AC26" s="8">
        <v>4</v>
      </c>
      <c r="AD26" s="7">
        <f t="shared" si="13"/>
        <v>5.4724802648680448</v>
      </c>
      <c r="AE26" s="8">
        <v>2</v>
      </c>
      <c r="AF26" s="7">
        <f t="shared" si="14"/>
        <v>3.8844756928933517</v>
      </c>
      <c r="AG26" s="8">
        <v>1</v>
      </c>
      <c r="AH26" s="7">
        <f t="shared" si="15"/>
        <v>2.6418683292824685</v>
      </c>
      <c r="AI26" s="8">
        <v>2</v>
      </c>
      <c r="AJ26" s="7">
        <f t="shared" si="16"/>
        <v>3.569898614879337</v>
      </c>
      <c r="AK26" s="8">
        <v>0</v>
      </c>
      <c r="AL26" s="12">
        <v>0</v>
      </c>
      <c r="AQ26">
        <v>2340003</v>
      </c>
      <c r="AR26">
        <v>177170</v>
      </c>
      <c r="AS26">
        <v>186619</v>
      </c>
      <c r="AT26">
        <v>205317</v>
      </c>
      <c r="AU26">
        <v>217648</v>
      </c>
      <c r="AV26">
        <v>224887</v>
      </c>
      <c r="AW26">
        <v>213228</v>
      </c>
      <c r="AX26">
        <v>191056</v>
      </c>
      <c r="AY26">
        <v>161899</v>
      </c>
      <c r="AZ26">
        <v>157196</v>
      </c>
      <c r="BA26">
        <v>153883</v>
      </c>
      <c r="BB26">
        <v>131496</v>
      </c>
      <c r="BC26">
        <v>101148</v>
      </c>
      <c r="BD26">
        <v>73093</v>
      </c>
      <c r="BE26">
        <v>51487</v>
      </c>
      <c r="BF26">
        <v>37852</v>
      </c>
      <c r="BG26">
        <v>56024</v>
      </c>
    </row>
    <row r="27" spans="1:59" x14ac:dyDescent="0.25">
      <c r="A27" s="3" t="s">
        <v>59</v>
      </c>
      <c r="B27" t="s">
        <v>60</v>
      </c>
      <c r="C27" s="5">
        <f t="shared" si="18"/>
        <v>205</v>
      </c>
      <c r="D27" s="6">
        <f>SUM(C27/AQ27*100000)</f>
        <v>8.7606725290523126</v>
      </c>
      <c r="E27" s="32">
        <v>0</v>
      </c>
      <c r="F27" s="7">
        <f t="shared" si="1"/>
        <v>0</v>
      </c>
      <c r="G27" s="8">
        <v>0</v>
      </c>
      <c r="H27" s="7">
        <f t="shared" si="2"/>
        <v>0</v>
      </c>
      <c r="I27" s="8">
        <v>0</v>
      </c>
      <c r="J27" s="7">
        <f t="shared" si="3"/>
        <v>0</v>
      </c>
      <c r="K27" s="8">
        <v>1</v>
      </c>
      <c r="L27" s="7">
        <f t="shared" si="4"/>
        <v>0.45945747261633463</v>
      </c>
      <c r="M27" s="8">
        <v>1</v>
      </c>
      <c r="N27" s="7">
        <f t="shared" si="5"/>
        <v>0.44466776647827577</v>
      </c>
      <c r="O27" s="8">
        <v>1</v>
      </c>
      <c r="P27" s="7">
        <f t="shared" si="6"/>
        <v>0.46898155964507476</v>
      </c>
      <c r="Q27" s="8">
        <v>2</v>
      </c>
      <c r="R27" s="7">
        <f t="shared" si="7"/>
        <v>1.0468134997068921</v>
      </c>
      <c r="S27" s="8">
        <v>6</v>
      </c>
      <c r="T27" s="7">
        <f t="shared" si="8"/>
        <v>3.7060142434480756</v>
      </c>
      <c r="U27" s="8">
        <v>9</v>
      </c>
      <c r="V27" s="7">
        <f t="shared" si="9"/>
        <v>5.7253365225578259</v>
      </c>
      <c r="W27" s="8">
        <v>14</v>
      </c>
      <c r="X27" s="7">
        <f t="shared" si="10"/>
        <v>9.097821071853291</v>
      </c>
      <c r="Y27" s="8">
        <v>19</v>
      </c>
      <c r="Z27" s="7">
        <f t="shared" si="11"/>
        <v>14.449108718135912</v>
      </c>
      <c r="AA27" s="8">
        <v>22</v>
      </c>
      <c r="AB27" s="7">
        <f t="shared" si="12"/>
        <v>21.750306481591331</v>
      </c>
      <c r="AC27" s="8">
        <v>24</v>
      </c>
      <c r="AD27" s="7">
        <f t="shared" si="13"/>
        <v>32.834881589208265</v>
      </c>
      <c r="AE27" s="8">
        <v>22</v>
      </c>
      <c r="AF27" s="7">
        <f t="shared" si="14"/>
        <v>42.729232621826867</v>
      </c>
      <c r="AG27" s="8">
        <v>27</v>
      </c>
      <c r="AH27" s="7">
        <f t="shared" si="15"/>
        <v>71.330444890626651</v>
      </c>
      <c r="AI27" s="8">
        <v>57</v>
      </c>
      <c r="AJ27" s="7">
        <f t="shared" si="16"/>
        <v>101.74211052406113</v>
      </c>
      <c r="AK27" s="8">
        <v>0</v>
      </c>
      <c r="AL27" s="12">
        <v>0</v>
      </c>
      <c r="AQ27">
        <v>2340003</v>
      </c>
      <c r="AR27">
        <v>177170</v>
      </c>
      <c r="AS27">
        <v>186619</v>
      </c>
      <c r="AT27">
        <v>205317</v>
      </c>
      <c r="AU27">
        <v>217648</v>
      </c>
      <c r="AV27">
        <v>224887</v>
      </c>
      <c r="AW27">
        <v>213228</v>
      </c>
      <c r="AX27">
        <v>191056</v>
      </c>
      <c r="AY27">
        <v>161899</v>
      </c>
      <c r="AZ27">
        <v>157196</v>
      </c>
      <c r="BA27">
        <v>153883</v>
      </c>
      <c r="BB27">
        <v>131496</v>
      </c>
      <c r="BC27">
        <v>101148</v>
      </c>
      <c r="BD27">
        <v>73093</v>
      </c>
      <c r="BE27">
        <v>51487</v>
      </c>
      <c r="BF27">
        <v>37852</v>
      </c>
      <c r="BG27">
        <v>56024</v>
      </c>
    </row>
    <row r="28" spans="1:59" x14ac:dyDescent="0.25">
      <c r="A28" s="3" t="s">
        <v>61</v>
      </c>
      <c r="B28" t="s">
        <v>62</v>
      </c>
      <c r="C28" s="5">
        <f t="shared" si="18"/>
        <v>19</v>
      </c>
      <c r="D28" s="6">
        <f t="shared" ref="D28:D34" si="20">SUM(C28/AQ28*100000)</f>
        <v>0.81196477098533637</v>
      </c>
      <c r="E28" s="32">
        <v>0</v>
      </c>
      <c r="F28" s="7">
        <f t="shared" si="1"/>
        <v>0</v>
      </c>
      <c r="G28" s="8">
        <v>0</v>
      </c>
      <c r="H28" s="7">
        <f t="shared" si="2"/>
        <v>0</v>
      </c>
      <c r="I28" s="8">
        <v>0</v>
      </c>
      <c r="J28" s="7">
        <f t="shared" si="3"/>
        <v>0</v>
      </c>
      <c r="K28" s="8">
        <v>0</v>
      </c>
      <c r="L28" s="7">
        <f t="shared" si="4"/>
        <v>0</v>
      </c>
      <c r="M28" s="8">
        <v>0</v>
      </c>
      <c r="N28" s="7">
        <f t="shared" si="5"/>
        <v>0</v>
      </c>
      <c r="O28" s="8">
        <v>0</v>
      </c>
      <c r="P28" s="7">
        <f t="shared" si="6"/>
        <v>0</v>
      </c>
      <c r="Q28" s="8">
        <v>1</v>
      </c>
      <c r="R28" s="7">
        <f t="shared" si="7"/>
        <v>0.52340674985344604</v>
      </c>
      <c r="S28" s="8">
        <v>0</v>
      </c>
      <c r="T28" s="7">
        <f t="shared" si="8"/>
        <v>0</v>
      </c>
      <c r="U28" s="8">
        <v>1</v>
      </c>
      <c r="V28" s="7">
        <f t="shared" si="9"/>
        <v>0.63614850250642507</v>
      </c>
      <c r="W28" s="8">
        <v>1</v>
      </c>
      <c r="X28" s="7">
        <f t="shared" si="10"/>
        <v>0.64984436227523512</v>
      </c>
      <c r="Y28" s="8">
        <v>1</v>
      </c>
      <c r="Z28" s="7">
        <f t="shared" si="11"/>
        <v>0.76047940621767962</v>
      </c>
      <c r="AA28" s="8">
        <v>1</v>
      </c>
      <c r="AB28" s="7">
        <f t="shared" si="12"/>
        <v>0.98865029461778775</v>
      </c>
      <c r="AC28" s="8">
        <v>4</v>
      </c>
      <c r="AD28" s="7">
        <f t="shared" si="13"/>
        <v>5.4724802648680448</v>
      </c>
      <c r="AE28" s="8">
        <v>4</v>
      </c>
      <c r="AF28" s="7">
        <f t="shared" si="14"/>
        <v>7.7689513857867034</v>
      </c>
      <c r="AG28" s="8">
        <v>2</v>
      </c>
      <c r="AH28" s="7">
        <f t="shared" si="15"/>
        <v>5.283736658564937</v>
      </c>
      <c r="AI28" s="8">
        <v>4</v>
      </c>
      <c r="AJ28" s="7">
        <f t="shared" si="16"/>
        <v>7.139797229758674</v>
      </c>
      <c r="AK28" s="8">
        <v>0</v>
      </c>
      <c r="AL28" s="12">
        <v>0</v>
      </c>
      <c r="AQ28">
        <v>2340003</v>
      </c>
      <c r="AR28">
        <v>177170</v>
      </c>
      <c r="AS28">
        <v>186619</v>
      </c>
      <c r="AT28">
        <v>205317</v>
      </c>
      <c r="AU28">
        <v>217648</v>
      </c>
      <c r="AV28">
        <v>224887</v>
      </c>
      <c r="AW28">
        <v>213228</v>
      </c>
      <c r="AX28">
        <v>191056</v>
      </c>
      <c r="AY28">
        <v>161899</v>
      </c>
      <c r="AZ28">
        <v>157196</v>
      </c>
      <c r="BA28">
        <v>153883</v>
      </c>
      <c r="BB28">
        <v>131496</v>
      </c>
      <c r="BC28">
        <v>101148</v>
      </c>
      <c r="BD28">
        <v>73093</v>
      </c>
      <c r="BE28">
        <v>51487</v>
      </c>
      <c r="BF28">
        <v>37852</v>
      </c>
      <c r="BG28">
        <v>56024</v>
      </c>
    </row>
    <row r="29" spans="1:59" x14ac:dyDescent="0.25">
      <c r="A29" s="3" t="s">
        <v>63</v>
      </c>
      <c r="B29" t="s">
        <v>64</v>
      </c>
      <c r="C29" s="5">
        <f t="shared" si="18"/>
        <v>88</v>
      </c>
      <c r="D29" s="6">
        <f t="shared" si="20"/>
        <v>3.7606789393005049</v>
      </c>
      <c r="E29" s="32">
        <v>0</v>
      </c>
      <c r="F29" s="7">
        <f t="shared" si="1"/>
        <v>0</v>
      </c>
      <c r="G29" s="8">
        <v>0</v>
      </c>
      <c r="H29" s="7">
        <f t="shared" si="2"/>
        <v>0</v>
      </c>
      <c r="I29" s="8">
        <v>0</v>
      </c>
      <c r="J29" s="7">
        <f t="shared" si="3"/>
        <v>0</v>
      </c>
      <c r="K29" s="8">
        <v>0</v>
      </c>
      <c r="L29" s="7">
        <f t="shared" si="4"/>
        <v>0</v>
      </c>
      <c r="M29" s="8">
        <v>0</v>
      </c>
      <c r="N29" s="7">
        <f t="shared" si="5"/>
        <v>0</v>
      </c>
      <c r="O29" s="8">
        <v>2</v>
      </c>
      <c r="P29" s="7">
        <f t="shared" si="6"/>
        <v>0.93796311929014953</v>
      </c>
      <c r="Q29" s="8">
        <v>2</v>
      </c>
      <c r="R29" s="7">
        <f t="shared" si="7"/>
        <v>1.0468134997068921</v>
      </c>
      <c r="S29" s="8">
        <v>0</v>
      </c>
      <c r="T29" s="7">
        <f t="shared" si="8"/>
        <v>0</v>
      </c>
      <c r="U29" s="8">
        <v>2</v>
      </c>
      <c r="V29" s="7">
        <f t="shared" si="9"/>
        <v>1.2722970050128501</v>
      </c>
      <c r="W29" s="8">
        <v>5</v>
      </c>
      <c r="X29" s="7">
        <f t="shared" si="10"/>
        <v>3.2492218113761751</v>
      </c>
      <c r="Y29" s="8">
        <v>10</v>
      </c>
      <c r="Z29" s="7">
        <f t="shared" si="11"/>
        <v>7.6047940621767962</v>
      </c>
      <c r="AA29" s="8">
        <v>12</v>
      </c>
      <c r="AB29" s="7">
        <f t="shared" si="12"/>
        <v>11.863803535413453</v>
      </c>
      <c r="AC29" s="8">
        <v>12</v>
      </c>
      <c r="AD29" s="7">
        <f t="shared" si="13"/>
        <v>16.417440794604133</v>
      </c>
      <c r="AE29" s="8">
        <v>12</v>
      </c>
      <c r="AF29" s="7">
        <f t="shared" si="14"/>
        <v>23.30685415736011</v>
      </c>
      <c r="AG29" s="8">
        <v>13</v>
      </c>
      <c r="AH29" s="7">
        <f t="shared" si="15"/>
        <v>34.344288280672089</v>
      </c>
      <c r="AI29" s="8">
        <v>18</v>
      </c>
      <c r="AJ29" s="7">
        <f t="shared" si="16"/>
        <v>32.129087533914038</v>
      </c>
      <c r="AK29" s="8">
        <v>0</v>
      </c>
      <c r="AL29" s="12">
        <v>0</v>
      </c>
      <c r="AQ29">
        <v>2340003</v>
      </c>
      <c r="AR29">
        <v>177170</v>
      </c>
      <c r="AS29">
        <v>186619</v>
      </c>
      <c r="AT29">
        <v>205317</v>
      </c>
      <c r="AU29">
        <v>217648</v>
      </c>
      <c r="AV29">
        <v>224887</v>
      </c>
      <c r="AW29">
        <v>213228</v>
      </c>
      <c r="AX29">
        <v>191056</v>
      </c>
      <c r="AY29">
        <v>161899</v>
      </c>
      <c r="AZ29">
        <v>157196</v>
      </c>
      <c r="BA29">
        <v>153883</v>
      </c>
      <c r="BB29">
        <v>131496</v>
      </c>
      <c r="BC29">
        <v>101148</v>
      </c>
      <c r="BD29">
        <v>73093</v>
      </c>
      <c r="BE29">
        <v>51487</v>
      </c>
      <c r="BF29">
        <v>37852</v>
      </c>
      <c r="BG29">
        <v>56024</v>
      </c>
    </row>
    <row r="30" spans="1:59" x14ac:dyDescent="0.25">
      <c r="A30" s="3" t="s">
        <v>65</v>
      </c>
      <c r="B30" t="s">
        <v>66</v>
      </c>
      <c r="C30" s="5">
        <f t="shared" si="18"/>
        <v>6</v>
      </c>
      <c r="D30" s="6">
        <f t="shared" si="20"/>
        <v>0.25640992767957987</v>
      </c>
      <c r="E30" s="32">
        <v>0</v>
      </c>
      <c r="F30" s="7">
        <f t="shared" si="1"/>
        <v>0</v>
      </c>
      <c r="G30" s="8">
        <v>0</v>
      </c>
      <c r="H30" s="7">
        <f t="shared" si="2"/>
        <v>0</v>
      </c>
      <c r="I30" s="8">
        <v>0</v>
      </c>
      <c r="J30" s="7">
        <f t="shared" si="3"/>
        <v>0</v>
      </c>
      <c r="K30" s="8">
        <v>0</v>
      </c>
      <c r="L30" s="7">
        <f t="shared" si="4"/>
        <v>0</v>
      </c>
      <c r="M30" s="8">
        <v>0</v>
      </c>
      <c r="N30" s="7">
        <f t="shared" si="5"/>
        <v>0</v>
      </c>
      <c r="O30" s="8">
        <v>1</v>
      </c>
      <c r="P30" s="7">
        <f t="shared" si="6"/>
        <v>0.46898155964507476</v>
      </c>
      <c r="Q30" s="8">
        <v>0</v>
      </c>
      <c r="R30" s="7">
        <f t="shared" si="7"/>
        <v>0</v>
      </c>
      <c r="S30" s="8">
        <v>1</v>
      </c>
      <c r="T30" s="7">
        <f t="shared" si="8"/>
        <v>0.61766904057467931</v>
      </c>
      <c r="U30" s="8">
        <v>0</v>
      </c>
      <c r="V30" s="7">
        <f t="shared" si="9"/>
        <v>0</v>
      </c>
      <c r="W30" s="8">
        <v>0</v>
      </c>
      <c r="X30" s="7">
        <f t="shared" si="10"/>
        <v>0</v>
      </c>
      <c r="Y30" s="8">
        <v>1</v>
      </c>
      <c r="Z30" s="7">
        <f t="shared" si="11"/>
        <v>0.76047940621767962</v>
      </c>
      <c r="AA30" s="8">
        <v>1</v>
      </c>
      <c r="AB30" s="7">
        <f t="shared" si="12"/>
        <v>0.98865029461778775</v>
      </c>
      <c r="AC30" s="8">
        <v>0</v>
      </c>
      <c r="AD30" s="7">
        <f t="shared" si="13"/>
        <v>0</v>
      </c>
      <c r="AE30" s="8">
        <v>0</v>
      </c>
      <c r="AF30" s="7">
        <f t="shared" si="14"/>
        <v>0</v>
      </c>
      <c r="AG30" s="8">
        <v>1</v>
      </c>
      <c r="AH30" s="7">
        <f t="shared" si="15"/>
        <v>2.6418683292824685</v>
      </c>
      <c r="AI30" s="8">
        <v>1</v>
      </c>
      <c r="AJ30" s="7">
        <f t="shared" si="16"/>
        <v>1.7849493074396685</v>
      </c>
      <c r="AK30" s="8">
        <v>0</v>
      </c>
      <c r="AL30" s="12">
        <v>0</v>
      </c>
      <c r="AQ30">
        <v>2340003</v>
      </c>
      <c r="AR30">
        <v>177170</v>
      </c>
      <c r="AS30">
        <v>186619</v>
      </c>
      <c r="AT30">
        <v>205317</v>
      </c>
      <c r="AU30">
        <v>217648</v>
      </c>
      <c r="AV30">
        <v>224887</v>
      </c>
      <c r="AW30">
        <v>213228</v>
      </c>
      <c r="AX30">
        <v>191056</v>
      </c>
      <c r="AY30">
        <v>161899</v>
      </c>
      <c r="AZ30">
        <v>157196</v>
      </c>
      <c r="BA30">
        <v>153883</v>
      </c>
      <c r="BB30">
        <v>131496</v>
      </c>
      <c r="BC30">
        <v>101148</v>
      </c>
      <c r="BD30">
        <v>73093</v>
      </c>
      <c r="BE30">
        <v>51487</v>
      </c>
      <c r="BF30">
        <v>37852</v>
      </c>
      <c r="BG30">
        <v>56024</v>
      </c>
    </row>
    <row r="31" spans="1:59" x14ac:dyDescent="0.25">
      <c r="A31" s="3" t="s">
        <v>67</v>
      </c>
      <c r="B31" t="s">
        <v>68</v>
      </c>
      <c r="C31" s="5">
        <f t="shared" si="18"/>
        <v>87</v>
      </c>
      <c r="D31" s="6">
        <f t="shared" si="20"/>
        <v>3.7179439513539085</v>
      </c>
      <c r="E31" s="37">
        <v>1</v>
      </c>
      <c r="F31" s="7">
        <f t="shared" si="1"/>
        <v>0.56442964384489469</v>
      </c>
      <c r="G31" s="8">
        <v>0</v>
      </c>
      <c r="H31" s="7">
        <f t="shared" si="2"/>
        <v>0</v>
      </c>
      <c r="I31" s="8">
        <v>0</v>
      </c>
      <c r="J31" s="7">
        <f t="shared" si="3"/>
        <v>0</v>
      </c>
      <c r="K31" s="8">
        <v>0</v>
      </c>
      <c r="L31" s="7">
        <f t="shared" si="4"/>
        <v>0</v>
      </c>
      <c r="M31" s="8">
        <v>1</v>
      </c>
      <c r="N31" s="7">
        <f t="shared" si="5"/>
        <v>0.44466776647827577</v>
      </c>
      <c r="O31" s="8">
        <v>1</v>
      </c>
      <c r="P31" s="7">
        <f t="shared" si="6"/>
        <v>0.46898155964507476</v>
      </c>
      <c r="Q31" s="8">
        <v>0</v>
      </c>
      <c r="R31" s="7">
        <f t="shared" si="7"/>
        <v>0</v>
      </c>
      <c r="S31" s="8">
        <v>1</v>
      </c>
      <c r="T31" s="7">
        <f t="shared" si="8"/>
        <v>0.61766904057467931</v>
      </c>
      <c r="U31" s="8">
        <v>1</v>
      </c>
      <c r="V31" s="7">
        <f t="shared" si="9"/>
        <v>0.63614850250642507</v>
      </c>
      <c r="W31" s="8">
        <v>2</v>
      </c>
      <c r="X31" s="7">
        <f t="shared" si="10"/>
        <v>1.2996887245504702</v>
      </c>
      <c r="Y31" s="8">
        <v>6</v>
      </c>
      <c r="Z31" s="7">
        <f t="shared" si="11"/>
        <v>4.5628764373060777</v>
      </c>
      <c r="AA31" s="8">
        <v>12</v>
      </c>
      <c r="AB31" s="7">
        <f t="shared" si="12"/>
        <v>11.863803535413453</v>
      </c>
      <c r="AC31" s="8">
        <v>15</v>
      </c>
      <c r="AD31" s="7">
        <f t="shared" si="13"/>
        <v>20.521800993255166</v>
      </c>
      <c r="AE31" s="8">
        <v>15</v>
      </c>
      <c r="AF31" s="7">
        <f t="shared" si="14"/>
        <v>29.133567696700137</v>
      </c>
      <c r="AG31" s="8">
        <v>17</v>
      </c>
      <c r="AH31" s="7">
        <f t="shared" si="15"/>
        <v>44.911761597801963</v>
      </c>
      <c r="AI31" s="8">
        <v>15</v>
      </c>
      <c r="AJ31" s="7">
        <f t="shared" si="16"/>
        <v>26.774239611595032</v>
      </c>
      <c r="AK31" s="8">
        <v>0</v>
      </c>
      <c r="AL31" s="12">
        <v>0</v>
      </c>
      <c r="AQ31">
        <v>2340003</v>
      </c>
      <c r="AR31">
        <v>177170</v>
      </c>
      <c r="AS31">
        <v>186619</v>
      </c>
      <c r="AT31">
        <v>205317</v>
      </c>
      <c r="AU31">
        <v>217648</v>
      </c>
      <c r="AV31">
        <v>224887</v>
      </c>
      <c r="AW31">
        <v>213228</v>
      </c>
      <c r="AX31">
        <v>191056</v>
      </c>
      <c r="AY31">
        <v>161899</v>
      </c>
      <c r="AZ31">
        <v>157196</v>
      </c>
      <c r="BA31">
        <v>153883</v>
      </c>
      <c r="BB31">
        <v>131496</v>
      </c>
      <c r="BC31">
        <v>101148</v>
      </c>
      <c r="BD31">
        <v>73093</v>
      </c>
      <c r="BE31">
        <v>51487</v>
      </c>
      <c r="BF31">
        <v>37852</v>
      </c>
      <c r="BG31">
        <v>56024</v>
      </c>
    </row>
    <row r="32" spans="1:59" x14ac:dyDescent="0.25">
      <c r="A32" s="3" t="s">
        <v>69</v>
      </c>
      <c r="B32" t="s">
        <v>70</v>
      </c>
      <c r="C32" s="5">
        <f t="shared" si="18"/>
        <v>8</v>
      </c>
      <c r="D32" s="6">
        <f t="shared" si="20"/>
        <v>0.3418799035727732</v>
      </c>
      <c r="E32" s="37">
        <v>0</v>
      </c>
      <c r="F32" s="7">
        <f t="shared" si="1"/>
        <v>0</v>
      </c>
      <c r="G32" s="8">
        <v>0</v>
      </c>
      <c r="H32" s="7">
        <f t="shared" si="2"/>
        <v>0</v>
      </c>
      <c r="I32" s="8">
        <v>0</v>
      </c>
      <c r="J32" s="7">
        <f t="shared" si="3"/>
        <v>0</v>
      </c>
      <c r="K32" s="8">
        <v>0</v>
      </c>
      <c r="L32" s="7">
        <f t="shared" si="4"/>
        <v>0</v>
      </c>
      <c r="M32" s="8">
        <v>0</v>
      </c>
      <c r="N32" s="7">
        <f t="shared" si="5"/>
        <v>0</v>
      </c>
      <c r="O32" s="8">
        <v>0</v>
      </c>
      <c r="P32" s="7">
        <f t="shared" si="6"/>
        <v>0</v>
      </c>
      <c r="Q32" s="8">
        <v>0</v>
      </c>
      <c r="R32" s="7">
        <f t="shared" si="7"/>
        <v>0</v>
      </c>
      <c r="S32" s="8">
        <v>0</v>
      </c>
      <c r="T32" s="7">
        <f t="shared" si="8"/>
        <v>0</v>
      </c>
      <c r="U32" s="8">
        <v>0</v>
      </c>
      <c r="V32" s="7">
        <f t="shared" si="9"/>
        <v>0</v>
      </c>
      <c r="W32" s="8">
        <v>1</v>
      </c>
      <c r="X32" s="7">
        <f t="shared" si="10"/>
        <v>0.64984436227523512</v>
      </c>
      <c r="Y32" s="8">
        <v>1</v>
      </c>
      <c r="Z32" s="7">
        <f t="shared" si="11"/>
        <v>0.76047940621767962</v>
      </c>
      <c r="AA32" s="8">
        <v>1</v>
      </c>
      <c r="AB32" s="7">
        <f t="shared" si="12"/>
        <v>0.98865029461778775</v>
      </c>
      <c r="AC32" s="8">
        <v>0</v>
      </c>
      <c r="AD32" s="7">
        <f t="shared" si="13"/>
        <v>0</v>
      </c>
      <c r="AE32" s="8">
        <v>0</v>
      </c>
      <c r="AF32" s="7">
        <f t="shared" si="14"/>
        <v>0</v>
      </c>
      <c r="AG32" s="8">
        <v>0</v>
      </c>
      <c r="AH32" s="7">
        <f t="shared" si="15"/>
        <v>0</v>
      </c>
      <c r="AI32" s="8">
        <v>5</v>
      </c>
      <c r="AJ32" s="7">
        <f t="shared" si="16"/>
        <v>8.9247465371983434</v>
      </c>
      <c r="AK32" s="8">
        <v>0</v>
      </c>
      <c r="AL32" s="12">
        <v>0</v>
      </c>
      <c r="AQ32">
        <v>2340003</v>
      </c>
      <c r="AR32">
        <v>177170</v>
      </c>
      <c r="AS32">
        <v>186619</v>
      </c>
      <c r="AT32">
        <v>205317</v>
      </c>
      <c r="AU32">
        <v>217648</v>
      </c>
      <c r="AV32">
        <v>224887</v>
      </c>
      <c r="AW32">
        <v>213228</v>
      </c>
      <c r="AX32">
        <v>191056</v>
      </c>
      <c r="AY32">
        <v>161899</v>
      </c>
      <c r="AZ32">
        <v>157196</v>
      </c>
      <c r="BA32">
        <v>153883</v>
      </c>
      <c r="BB32">
        <v>131496</v>
      </c>
      <c r="BC32">
        <v>101148</v>
      </c>
      <c r="BD32">
        <v>73093</v>
      </c>
      <c r="BE32">
        <v>51487</v>
      </c>
      <c r="BF32">
        <v>37852</v>
      </c>
      <c r="BG32">
        <v>56024</v>
      </c>
    </row>
    <row r="33" spans="1:59" x14ac:dyDescent="0.25">
      <c r="A33" s="3" t="s">
        <v>71</v>
      </c>
      <c r="B33" t="s">
        <v>72</v>
      </c>
      <c r="C33" s="5">
        <f t="shared" si="18"/>
        <v>15</v>
      </c>
      <c r="D33" s="6">
        <f t="shared" si="20"/>
        <v>0.64102481919894971</v>
      </c>
      <c r="E33" s="37">
        <v>0</v>
      </c>
      <c r="F33" s="7">
        <f t="shared" si="1"/>
        <v>0</v>
      </c>
      <c r="G33" s="8">
        <v>0</v>
      </c>
      <c r="H33" s="7">
        <f t="shared" si="2"/>
        <v>0</v>
      </c>
      <c r="I33" s="8">
        <v>0</v>
      </c>
      <c r="J33" s="7">
        <f t="shared" si="3"/>
        <v>0</v>
      </c>
      <c r="K33" s="8">
        <v>0</v>
      </c>
      <c r="L33" s="7">
        <f t="shared" si="4"/>
        <v>0</v>
      </c>
      <c r="M33" s="8">
        <v>0</v>
      </c>
      <c r="N33" s="7">
        <f t="shared" si="5"/>
        <v>0</v>
      </c>
      <c r="O33" s="8">
        <v>0</v>
      </c>
      <c r="P33" s="7">
        <f t="shared" si="6"/>
        <v>0</v>
      </c>
      <c r="Q33" s="8">
        <v>0</v>
      </c>
      <c r="R33" s="7">
        <f t="shared" si="7"/>
        <v>0</v>
      </c>
      <c r="S33" s="8">
        <v>0</v>
      </c>
      <c r="T33" s="7">
        <f t="shared" si="8"/>
        <v>0</v>
      </c>
      <c r="U33" s="8">
        <v>1</v>
      </c>
      <c r="V33" s="7">
        <f t="shared" si="9"/>
        <v>0.63614850250642507</v>
      </c>
      <c r="W33" s="8">
        <v>0</v>
      </c>
      <c r="X33" s="7">
        <f t="shared" si="10"/>
        <v>0</v>
      </c>
      <c r="Y33" s="8">
        <v>0</v>
      </c>
      <c r="Z33" s="7">
        <f t="shared" si="11"/>
        <v>0</v>
      </c>
      <c r="AA33" s="8">
        <v>1</v>
      </c>
      <c r="AB33" s="7">
        <f t="shared" si="12"/>
        <v>0.98865029461778775</v>
      </c>
      <c r="AC33" s="8">
        <v>4</v>
      </c>
      <c r="AD33" s="7">
        <f t="shared" si="13"/>
        <v>5.4724802648680448</v>
      </c>
      <c r="AE33" s="8">
        <v>3</v>
      </c>
      <c r="AF33" s="7">
        <f t="shared" si="14"/>
        <v>5.8267135393400276</v>
      </c>
      <c r="AG33" s="8">
        <v>3</v>
      </c>
      <c r="AH33" s="7">
        <f t="shared" si="15"/>
        <v>7.9256049878474064</v>
      </c>
      <c r="AI33" s="8">
        <v>3</v>
      </c>
      <c r="AJ33" s="7">
        <f t="shared" si="16"/>
        <v>5.3548479223190064</v>
      </c>
      <c r="AK33" s="8">
        <v>0</v>
      </c>
      <c r="AL33" s="12">
        <v>0</v>
      </c>
      <c r="AQ33">
        <v>2340003</v>
      </c>
      <c r="AR33">
        <v>177170</v>
      </c>
      <c r="AS33">
        <v>186619</v>
      </c>
      <c r="AT33">
        <v>205317</v>
      </c>
      <c r="AU33">
        <v>217648</v>
      </c>
      <c r="AV33">
        <v>224887</v>
      </c>
      <c r="AW33">
        <v>213228</v>
      </c>
      <c r="AX33">
        <v>191056</v>
      </c>
      <c r="AY33">
        <v>161899</v>
      </c>
      <c r="AZ33">
        <v>157196</v>
      </c>
      <c r="BA33">
        <v>153883</v>
      </c>
      <c r="BB33">
        <v>131496</v>
      </c>
      <c r="BC33">
        <v>101148</v>
      </c>
      <c r="BD33">
        <v>73093</v>
      </c>
      <c r="BE33">
        <v>51487</v>
      </c>
      <c r="BF33">
        <v>37852</v>
      </c>
      <c r="BG33">
        <v>56024</v>
      </c>
    </row>
    <row r="34" spans="1:59" x14ac:dyDescent="0.25">
      <c r="A34" s="3" t="s">
        <v>73</v>
      </c>
      <c r="B34" t="s">
        <v>74</v>
      </c>
      <c r="C34" s="5">
        <f t="shared" si="18"/>
        <v>53</v>
      </c>
      <c r="D34" s="6">
        <f t="shared" si="20"/>
        <v>2.2649543611696226</v>
      </c>
      <c r="E34" s="37">
        <v>0</v>
      </c>
      <c r="F34" s="7">
        <f t="shared" si="1"/>
        <v>0</v>
      </c>
      <c r="G34" s="8">
        <v>0</v>
      </c>
      <c r="H34" s="7">
        <f t="shared" si="2"/>
        <v>0</v>
      </c>
      <c r="I34" s="8">
        <v>0</v>
      </c>
      <c r="J34" s="7">
        <f t="shared" si="3"/>
        <v>0</v>
      </c>
      <c r="K34" s="8">
        <v>0</v>
      </c>
      <c r="L34" s="7">
        <f t="shared" si="4"/>
        <v>0</v>
      </c>
      <c r="M34" s="8">
        <v>0</v>
      </c>
      <c r="N34" s="7">
        <f t="shared" si="5"/>
        <v>0</v>
      </c>
      <c r="O34" s="8">
        <v>1</v>
      </c>
      <c r="P34" s="7">
        <f t="shared" si="6"/>
        <v>0.46898155964507476</v>
      </c>
      <c r="Q34" s="8">
        <v>0</v>
      </c>
      <c r="R34" s="7">
        <f t="shared" si="7"/>
        <v>0</v>
      </c>
      <c r="S34" s="8">
        <v>2</v>
      </c>
      <c r="T34" s="7">
        <f t="shared" si="8"/>
        <v>1.2353380811493586</v>
      </c>
      <c r="U34" s="8">
        <v>2</v>
      </c>
      <c r="V34" s="7">
        <f t="shared" si="9"/>
        <v>1.2722970050128501</v>
      </c>
      <c r="W34" s="8">
        <v>1</v>
      </c>
      <c r="X34" s="7">
        <f t="shared" si="10"/>
        <v>0.64984436227523512</v>
      </c>
      <c r="Y34" s="8">
        <v>6</v>
      </c>
      <c r="Z34" s="7">
        <f t="shared" si="11"/>
        <v>4.5628764373060777</v>
      </c>
      <c r="AA34" s="8">
        <v>7</v>
      </c>
      <c r="AB34" s="7">
        <f t="shared" si="12"/>
        <v>6.9205520623245143</v>
      </c>
      <c r="AC34" s="8">
        <v>6</v>
      </c>
      <c r="AD34" s="7">
        <f t="shared" si="13"/>
        <v>8.2087203973020664</v>
      </c>
      <c r="AE34" s="8">
        <v>5</v>
      </c>
      <c r="AF34" s="7">
        <f t="shared" si="14"/>
        <v>9.7111892322333802</v>
      </c>
      <c r="AG34" s="8">
        <v>7</v>
      </c>
      <c r="AH34" s="7">
        <f t="shared" si="15"/>
        <v>18.493078304977278</v>
      </c>
      <c r="AI34" s="8">
        <v>16</v>
      </c>
      <c r="AJ34" s="7">
        <f t="shared" si="16"/>
        <v>28.559188919034696</v>
      </c>
      <c r="AK34" s="8">
        <v>0</v>
      </c>
      <c r="AL34" s="12">
        <v>0</v>
      </c>
      <c r="AQ34">
        <v>2340003</v>
      </c>
      <c r="AR34">
        <v>177170</v>
      </c>
      <c r="AS34">
        <v>186619</v>
      </c>
      <c r="AT34">
        <v>205317</v>
      </c>
      <c r="AU34">
        <v>217648</v>
      </c>
      <c r="AV34">
        <v>224887</v>
      </c>
      <c r="AW34">
        <v>213228</v>
      </c>
      <c r="AX34">
        <v>191056</v>
      </c>
      <c r="AY34">
        <v>161899</v>
      </c>
      <c r="AZ34">
        <v>157196</v>
      </c>
      <c r="BA34">
        <v>153883</v>
      </c>
      <c r="BB34">
        <v>131496</v>
      </c>
      <c r="BC34">
        <v>101148</v>
      </c>
      <c r="BD34">
        <v>73093</v>
      </c>
      <c r="BE34">
        <v>51487</v>
      </c>
      <c r="BF34">
        <v>37852</v>
      </c>
      <c r="BG34">
        <v>56024</v>
      </c>
    </row>
    <row r="35" spans="1:59" x14ac:dyDescent="0.25">
      <c r="A35" s="3" t="s">
        <v>75</v>
      </c>
      <c r="B35" t="s">
        <v>76</v>
      </c>
      <c r="C35" s="5">
        <f t="shared" si="18"/>
        <v>3</v>
      </c>
      <c r="D35" s="6">
        <f>SUM(C35/AQ35*100000)</f>
        <v>0.12820496383978994</v>
      </c>
      <c r="E35" s="37">
        <v>0</v>
      </c>
      <c r="F35" s="7">
        <f t="shared" si="1"/>
        <v>0</v>
      </c>
      <c r="G35" s="8">
        <v>0</v>
      </c>
      <c r="H35" s="7">
        <f t="shared" si="2"/>
        <v>0</v>
      </c>
      <c r="I35" s="8">
        <v>0</v>
      </c>
      <c r="J35" s="7">
        <f t="shared" si="3"/>
        <v>0</v>
      </c>
      <c r="K35" s="8">
        <v>0</v>
      </c>
      <c r="L35" s="7">
        <f t="shared" si="4"/>
        <v>0</v>
      </c>
      <c r="M35" s="8">
        <v>0</v>
      </c>
      <c r="N35" s="7">
        <f t="shared" si="5"/>
        <v>0</v>
      </c>
      <c r="O35" s="8">
        <v>0</v>
      </c>
      <c r="P35" s="7">
        <f t="shared" si="6"/>
        <v>0</v>
      </c>
      <c r="Q35" s="8">
        <v>0</v>
      </c>
      <c r="R35" s="7">
        <f t="shared" si="7"/>
        <v>0</v>
      </c>
      <c r="S35" s="8">
        <v>1</v>
      </c>
      <c r="T35" s="7">
        <f t="shared" si="8"/>
        <v>0.61766904057467931</v>
      </c>
      <c r="U35" s="8">
        <v>0</v>
      </c>
      <c r="V35" s="7">
        <f t="shared" si="9"/>
        <v>0</v>
      </c>
      <c r="W35" s="8">
        <v>0</v>
      </c>
      <c r="X35" s="7">
        <f t="shared" si="10"/>
        <v>0</v>
      </c>
      <c r="Y35" s="8">
        <v>1</v>
      </c>
      <c r="Z35" s="7">
        <f t="shared" si="11"/>
        <v>0.76047940621767962</v>
      </c>
      <c r="AA35" s="8">
        <v>0</v>
      </c>
      <c r="AB35" s="7">
        <f t="shared" si="12"/>
        <v>0</v>
      </c>
      <c r="AC35" s="8">
        <v>0</v>
      </c>
      <c r="AD35" s="7">
        <f t="shared" si="13"/>
        <v>0</v>
      </c>
      <c r="AE35" s="8">
        <v>0</v>
      </c>
      <c r="AF35" s="7">
        <f t="shared" si="14"/>
        <v>0</v>
      </c>
      <c r="AG35" s="8">
        <v>1</v>
      </c>
      <c r="AH35" s="7">
        <f t="shared" si="15"/>
        <v>2.6418683292824685</v>
      </c>
      <c r="AI35" s="8">
        <v>0</v>
      </c>
      <c r="AJ35" s="7">
        <f t="shared" si="16"/>
        <v>0</v>
      </c>
      <c r="AK35" s="8">
        <v>0</v>
      </c>
      <c r="AL35" s="12">
        <v>0</v>
      </c>
      <c r="AQ35">
        <v>2340003</v>
      </c>
      <c r="AR35">
        <v>177170</v>
      </c>
      <c r="AS35">
        <v>186619</v>
      </c>
      <c r="AT35">
        <v>205317</v>
      </c>
      <c r="AU35">
        <v>217648</v>
      </c>
      <c r="AV35">
        <v>224887</v>
      </c>
      <c r="AW35">
        <v>213228</v>
      </c>
      <c r="AX35">
        <v>191056</v>
      </c>
      <c r="AY35">
        <v>161899</v>
      </c>
      <c r="AZ35">
        <v>157196</v>
      </c>
      <c r="BA35">
        <v>153883</v>
      </c>
      <c r="BB35">
        <v>131496</v>
      </c>
      <c r="BC35">
        <v>101148</v>
      </c>
      <c r="BD35">
        <v>73093</v>
      </c>
      <c r="BE35">
        <v>51487</v>
      </c>
      <c r="BF35">
        <v>37852</v>
      </c>
      <c r="BG35">
        <v>56024</v>
      </c>
    </row>
    <row r="36" spans="1:59" x14ac:dyDescent="0.25">
      <c r="A36" s="3" t="s">
        <v>77</v>
      </c>
      <c r="B36" t="s">
        <v>78</v>
      </c>
      <c r="C36" s="5">
        <f t="shared" si="18"/>
        <v>4</v>
      </c>
      <c r="D36" s="6">
        <f>SUM(C36/AQ36*100000)</f>
        <v>0.1709399517863866</v>
      </c>
      <c r="E36" s="37">
        <v>0</v>
      </c>
      <c r="F36" s="7">
        <f t="shared" si="1"/>
        <v>0</v>
      </c>
      <c r="G36" s="8">
        <v>0</v>
      </c>
      <c r="H36" s="7">
        <f t="shared" si="2"/>
        <v>0</v>
      </c>
      <c r="I36" s="8">
        <v>0</v>
      </c>
      <c r="J36" s="7">
        <f t="shared" si="3"/>
        <v>0</v>
      </c>
      <c r="K36" s="8">
        <v>0</v>
      </c>
      <c r="L36" s="7">
        <f t="shared" si="4"/>
        <v>0</v>
      </c>
      <c r="M36" s="8">
        <v>0</v>
      </c>
      <c r="N36" s="7">
        <f t="shared" si="5"/>
        <v>0</v>
      </c>
      <c r="O36" s="8">
        <v>1</v>
      </c>
      <c r="P36" s="7">
        <f t="shared" si="6"/>
        <v>0.46898155964507476</v>
      </c>
      <c r="Q36" s="8">
        <v>0</v>
      </c>
      <c r="R36" s="7">
        <f t="shared" si="7"/>
        <v>0</v>
      </c>
      <c r="S36" s="8">
        <v>0</v>
      </c>
      <c r="T36" s="7">
        <f t="shared" si="8"/>
        <v>0</v>
      </c>
      <c r="U36" s="8">
        <v>0</v>
      </c>
      <c r="V36" s="7">
        <f t="shared" si="9"/>
        <v>0</v>
      </c>
      <c r="W36" s="8">
        <v>0</v>
      </c>
      <c r="X36" s="7">
        <f t="shared" si="10"/>
        <v>0</v>
      </c>
      <c r="Y36" s="8">
        <v>1</v>
      </c>
      <c r="Z36" s="7">
        <f t="shared" si="11"/>
        <v>0.76047940621767962</v>
      </c>
      <c r="AA36" s="8">
        <v>0</v>
      </c>
      <c r="AB36" s="7">
        <f t="shared" si="12"/>
        <v>0</v>
      </c>
      <c r="AC36" s="8">
        <v>0</v>
      </c>
      <c r="AD36" s="7">
        <f t="shared" si="13"/>
        <v>0</v>
      </c>
      <c r="AE36" s="8">
        <v>0</v>
      </c>
      <c r="AF36" s="7">
        <f t="shared" si="14"/>
        <v>0</v>
      </c>
      <c r="AG36" s="8">
        <v>0</v>
      </c>
      <c r="AH36" s="7">
        <f t="shared" si="15"/>
        <v>0</v>
      </c>
      <c r="AI36" s="8">
        <v>2</v>
      </c>
      <c r="AJ36" s="7">
        <f t="shared" si="16"/>
        <v>3.569898614879337</v>
      </c>
      <c r="AK36" s="8">
        <v>0</v>
      </c>
      <c r="AL36" s="12">
        <v>0</v>
      </c>
      <c r="AQ36">
        <v>2340003</v>
      </c>
      <c r="AR36">
        <v>177170</v>
      </c>
      <c r="AS36">
        <v>186619</v>
      </c>
      <c r="AT36">
        <v>205317</v>
      </c>
      <c r="AU36">
        <v>217648</v>
      </c>
      <c r="AV36">
        <v>224887</v>
      </c>
      <c r="AW36">
        <v>213228</v>
      </c>
      <c r="AX36">
        <v>191056</v>
      </c>
      <c r="AY36">
        <v>161899</v>
      </c>
      <c r="AZ36">
        <v>157196</v>
      </c>
      <c r="BA36">
        <v>153883</v>
      </c>
      <c r="BB36">
        <v>131496</v>
      </c>
      <c r="BC36">
        <v>101148</v>
      </c>
      <c r="BD36">
        <v>73093</v>
      </c>
      <c r="BE36">
        <v>51487</v>
      </c>
      <c r="BF36">
        <v>37852</v>
      </c>
      <c r="BG36">
        <v>56024</v>
      </c>
    </row>
    <row r="37" spans="1:59" x14ac:dyDescent="0.25">
      <c r="A37" s="3" t="s">
        <v>79</v>
      </c>
      <c r="B37" t="s">
        <v>80</v>
      </c>
      <c r="C37" s="5">
        <f t="shared" si="18"/>
        <v>2</v>
      </c>
      <c r="D37" s="6">
        <f t="shared" ref="D37:D46" si="21">SUM(C37/AQ37*100000)</f>
        <v>8.5469975893193301E-2</v>
      </c>
      <c r="E37" s="37">
        <v>0</v>
      </c>
      <c r="F37" s="7">
        <f t="shared" si="1"/>
        <v>0</v>
      </c>
      <c r="G37" s="8">
        <v>0</v>
      </c>
      <c r="H37" s="7">
        <f t="shared" si="2"/>
        <v>0</v>
      </c>
      <c r="I37" s="8">
        <v>0</v>
      </c>
      <c r="J37" s="7">
        <f t="shared" si="3"/>
        <v>0</v>
      </c>
      <c r="K37" s="8">
        <v>0</v>
      </c>
      <c r="L37" s="7">
        <f t="shared" si="4"/>
        <v>0</v>
      </c>
      <c r="M37" s="8">
        <v>0</v>
      </c>
      <c r="N37" s="7">
        <f t="shared" si="5"/>
        <v>0</v>
      </c>
      <c r="O37" s="8">
        <v>0</v>
      </c>
      <c r="P37" s="7">
        <f t="shared" si="6"/>
        <v>0</v>
      </c>
      <c r="Q37" s="8">
        <v>1</v>
      </c>
      <c r="R37" s="7">
        <f t="shared" si="7"/>
        <v>0.52340674985344604</v>
      </c>
      <c r="S37" s="8">
        <v>0</v>
      </c>
      <c r="T37" s="7">
        <f t="shared" si="8"/>
        <v>0</v>
      </c>
      <c r="U37" s="8">
        <v>0</v>
      </c>
      <c r="V37" s="7">
        <f t="shared" si="9"/>
        <v>0</v>
      </c>
      <c r="W37" s="8">
        <v>0</v>
      </c>
      <c r="X37" s="7">
        <f t="shared" si="10"/>
        <v>0</v>
      </c>
      <c r="Y37" s="8">
        <v>1</v>
      </c>
      <c r="Z37" s="7">
        <f t="shared" si="11"/>
        <v>0.76047940621767962</v>
      </c>
      <c r="AA37" s="8">
        <v>0</v>
      </c>
      <c r="AB37" s="7">
        <f t="shared" si="12"/>
        <v>0</v>
      </c>
      <c r="AC37" s="8">
        <v>0</v>
      </c>
      <c r="AD37" s="7">
        <f t="shared" si="13"/>
        <v>0</v>
      </c>
      <c r="AE37" s="8">
        <v>0</v>
      </c>
      <c r="AF37" s="7">
        <f t="shared" si="14"/>
        <v>0</v>
      </c>
      <c r="AG37" s="8">
        <v>0</v>
      </c>
      <c r="AH37" s="7">
        <f t="shared" si="15"/>
        <v>0</v>
      </c>
      <c r="AI37" s="8">
        <v>0</v>
      </c>
      <c r="AJ37" s="7">
        <f t="shared" si="16"/>
        <v>0</v>
      </c>
      <c r="AK37" s="8">
        <v>0</v>
      </c>
      <c r="AL37" s="12">
        <v>0</v>
      </c>
      <c r="AQ37">
        <v>2340003</v>
      </c>
      <c r="AR37">
        <v>177170</v>
      </c>
      <c r="AS37">
        <v>186619</v>
      </c>
      <c r="AT37">
        <v>205317</v>
      </c>
      <c r="AU37">
        <v>217648</v>
      </c>
      <c r="AV37">
        <v>224887</v>
      </c>
      <c r="AW37">
        <v>213228</v>
      </c>
      <c r="AX37">
        <v>191056</v>
      </c>
      <c r="AY37">
        <v>161899</v>
      </c>
      <c r="AZ37">
        <v>157196</v>
      </c>
      <c r="BA37">
        <v>153883</v>
      </c>
      <c r="BB37">
        <v>131496</v>
      </c>
      <c r="BC37">
        <v>101148</v>
      </c>
      <c r="BD37">
        <v>73093</v>
      </c>
      <c r="BE37">
        <v>51487</v>
      </c>
      <c r="BF37">
        <v>37852</v>
      </c>
      <c r="BG37">
        <v>56024</v>
      </c>
    </row>
    <row r="38" spans="1:59" x14ac:dyDescent="0.25">
      <c r="A38" s="3" t="s">
        <v>81</v>
      </c>
      <c r="B38" t="s">
        <v>82</v>
      </c>
      <c r="C38" s="5">
        <f t="shared" si="18"/>
        <v>51</v>
      </c>
      <c r="D38" s="6">
        <f t="shared" si="21"/>
        <v>2.179484385276429</v>
      </c>
      <c r="E38" s="37">
        <v>0</v>
      </c>
      <c r="F38" s="7">
        <f t="shared" si="1"/>
        <v>0</v>
      </c>
      <c r="G38" s="8">
        <v>0</v>
      </c>
      <c r="H38" s="7">
        <f t="shared" si="2"/>
        <v>0</v>
      </c>
      <c r="I38" s="8">
        <v>0</v>
      </c>
      <c r="J38" s="7">
        <f t="shared" si="3"/>
        <v>0</v>
      </c>
      <c r="K38" s="8">
        <v>0</v>
      </c>
      <c r="L38" s="7">
        <f t="shared" si="4"/>
        <v>0</v>
      </c>
      <c r="M38" s="8">
        <v>0</v>
      </c>
      <c r="N38" s="7">
        <f t="shared" si="5"/>
        <v>0</v>
      </c>
      <c r="O38" s="8">
        <v>0</v>
      </c>
      <c r="P38" s="7">
        <f t="shared" si="6"/>
        <v>0</v>
      </c>
      <c r="Q38" s="8">
        <v>0</v>
      </c>
      <c r="R38" s="7">
        <f t="shared" si="7"/>
        <v>0</v>
      </c>
      <c r="S38" s="8">
        <v>2</v>
      </c>
      <c r="T38" s="7">
        <f t="shared" si="8"/>
        <v>1.2353380811493586</v>
      </c>
      <c r="U38" s="8">
        <v>0</v>
      </c>
      <c r="V38" s="7">
        <f t="shared" si="9"/>
        <v>0</v>
      </c>
      <c r="W38" s="8">
        <v>0</v>
      </c>
      <c r="X38" s="7">
        <f t="shared" si="10"/>
        <v>0</v>
      </c>
      <c r="Y38" s="8">
        <v>5</v>
      </c>
      <c r="Z38" s="7">
        <f t="shared" si="11"/>
        <v>3.8023970310883981</v>
      </c>
      <c r="AA38" s="8">
        <v>6</v>
      </c>
      <c r="AB38" s="7">
        <f t="shared" si="12"/>
        <v>5.9319017677067265</v>
      </c>
      <c r="AC38" s="8">
        <v>7</v>
      </c>
      <c r="AD38" s="7">
        <f t="shared" si="13"/>
        <v>9.576840463519078</v>
      </c>
      <c r="AE38" s="8">
        <v>9</v>
      </c>
      <c r="AF38" s="7">
        <f t="shared" si="14"/>
        <v>17.480140618020084</v>
      </c>
      <c r="AG38" s="8">
        <v>8</v>
      </c>
      <c r="AH38" s="7">
        <f t="shared" si="15"/>
        <v>21.134946634259748</v>
      </c>
      <c r="AI38" s="8">
        <v>14</v>
      </c>
      <c r="AJ38" s="7">
        <f t="shared" si="16"/>
        <v>24.989290304155364</v>
      </c>
      <c r="AK38" s="8">
        <v>0</v>
      </c>
      <c r="AL38" s="12">
        <v>0</v>
      </c>
      <c r="AQ38">
        <v>2340003</v>
      </c>
      <c r="AR38">
        <v>177170</v>
      </c>
      <c r="AS38">
        <v>186619</v>
      </c>
      <c r="AT38">
        <v>205317</v>
      </c>
      <c r="AU38">
        <v>217648</v>
      </c>
      <c r="AV38">
        <v>224887</v>
      </c>
      <c r="AW38">
        <v>213228</v>
      </c>
      <c r="AX38">
        <v>191056</v>
      </c>
      <c r="AY38">
        <v>161899</v>
      </c>
      <c r="AZ38">
        <v>157196</v>
      </c>
      <c r="BA38">
        <v>153883</v>
      </c>
      <c r="BB38">
        <v>131496</v>
      </c>
      <c r="BC38">
        <v>101148</v>
      </c>
      <c r="BD38">
        <v>73093</v>
      </c>
      <c r="BE38">
        <v>51487</v>
      </c>
      <c r="BF38">
        <v>37852</v>
      </c>
      <c r="BG38">
        <v>56024</v>
      </c>
    </row>
    <row r="39" spans="1:59" x14ac:dyDescent="0.25">
      <c r="A39" s="3" t="s">
        <v>83</v>
      </c>
      <c r="B39" t="s">
        <v>84</v>
      </c>
      <c r="C39" s="5">
        <f t="shared" si="18"/>
        <v>0</v>
      </c>
      <c r="D39" s="6">
        <f t="shared" si="21"/>
        <v>0</v>
      </c>
      <c r="E39" s="37">
        <v>0</v>
      </c>
      <c r="F39" s="7">
        <f t="shared" si="1"/>
        <v>0</v>
      </c>
      <c r="G39" s="8">
        <v>0</v>
      </c>
      <c r="H39" s="7">
        <f t="shared" si="2"/>
        <v>0</v>
      </c>
      <c r="I39" s="8">
        <v>0</v>
      </c>
      <c r="J39" s="7">
        <f t="shared" si="3"/>
        <v>0</v>
      </c>
      <c r="K39" s="8">
        <v>0</v>
      </c>
      <c r="L39" s="7">
        <f t="shared" si="4"/>
        <v>0</v>
      </c>
      <c r="M39" s="8">
        <v>0</v>
      </c>
      <c r="N39" s="7">
        <f t="shared" si="5"/>
        <v>0</v>
      </c>
      <c r="O39" s="8">
        <v>0</v>
      </c>
      <c r="P39" s="7">
        <f t="shared" si="6"/>
        <v>0</v>
      </c>
      <c r="Q39" s="8">
        <v>0</v>
      </c>
      <c r="R39" s="7">
        <f t="shared" si="7"/>
        <v>0</v>
      </c>
      <c r="S39" s="8">
        <v>0</v>
      </c>
      <c r="T39" s="7">
        <f t="shared" si="8"/>
        <v>0</v>
      </c>
      <c r="U39" s="8">
        <v>0</v>
      </c>
      <c r="V39" s="7">
        <f t="shared" si="9"/>
        <v>0</v>
      </c>
      <c r="W39" s="8">
        <v>0</v>
      </c>
      <c r="X39" s="7">
        <f t="shared" si="10"/>
        <v>0</v>
      </c>
      <c r="Y39" s="8">
        <v>0</v>
      </c>
      <c r="Z39" s="7">
        <f t="shared" si="11"/>
        <v>0</v>
      </c>
      <c r="AA39" s="8">
        <v>0</v>
      </c>
      <c r="AB39" s="7">
        <f t="shared" si="12"/>
        <v>0</v>
      </c>
      <c r="AC39" s="8">
        <v>0</v>
      </c>
      <c r="AD39" s="7">
        <f t="shared" si="13"/>
        <v>0</v>
      </c>
      <c r="AE39" s="8">
        <v>0</v>
      </c>
      <c r="AF39" s="7">
        <f t="shared" si="14"/>
        <v>0</v>
      </c>
      <c r="AG39" s="8">
        <v>0</v>
      </c>
      <c r="AH39" s="7">
        <f t="shared" si="15"/>
        <v>0</v>
      </c>
      <c r="AI39" s="8">
        <v>0</v>
      </c>
      <c r="AJ39" s="7">
        <f t="shared" si="16"/>
        <v>0</v>
      </c>
      <c r="AK39" s="8">
        <v>0</v>
      </c>
      <c r="AL39" s="12">
        <v>0</v>
      </c>
      <c r="AQ39">
        <v>2340003</v>
      </c>
      <c r="AR39">
        <v>177170</v>
      </c>
      <c r="AS39">
        <v>186619</v>
      </c>
      <c r="AT39">
        <v>205317</v>
      </c>
      <c r="AU39">
        <v>217648</v>
      </c>
      <c r="AV39">
        <v>224887</v>
      </c>
      <c r="AW39">
        <v>213228</v>
      </c>
      <c r="AX39">
        <v>191056</v>
      </c>
      <c r="AY39">
        <v>161899</v>
      </c>
      <c r="AZ39">
        <v>157196</v>
      </c>
      <c r="BA39">
        <v>153883</v>
      </c>
      <c r="BB39">
        <v>131496</v>
      </c>
      <c r="BC39">
        <v>101148</v>
      </c>
      <c r="BD39">
        <v>73093</v>
      </c>
      <c r="BE39">
        <v>51487</v>
      </c>
      <c r="BF39">
        <v>37852</v>
      </c>
      <c r="BG39">
        <v>56024</v>
      </c>
    </row>
    <row r="40" spans="1:59" x14ac:dyDescent="0.25">
      <c r="A40" s="3" t="s">
        <v>85</v>
      </c>
      <c r="B40" t="s">
        <v>86</v>
      </c>
      <c r="C40" s="5">
        <f t="shared" si="18"/>
        <v>150</v>
      </c>
      <c r="D40" s="6">
        <f t="shared" si="21"/>
        <v>6.4102481919894974</v>
      </c>
      <c r="E40" s="37">
        <v>0</v>
      </c>
      <c r="F40" s="7">
        <f t="shared" si="1"/>
        <v>0</v>
      </c>
      <c r="G40" s="8">
        <v>0</v>
      </c>
      <c r="H40" s="7">
        <f t="shared" si="2"/>
        <v>0</v>
      </c>
      <c r="I40" s="8">
        <v>0</v>
      </c>
      <c r="J40" s="7">
        <f t="shared" si="3"/>
        <v>0</v>
      </c>
      <c r="K40" s="8">
        <v>0</v>
      </c>
      <c r="L40" s="7">
        <f t="shared" si="4"/>
        <v>0</v>
      </c>
      <c r="M40" s="8">
        <v>2</v>
      </c>
      <c r="N40" s="7">
        <f t="shared" si="5"/>
        <v>0.88933553295655154</v>
      </c>
      <c r="O40" s="8">
        <v>1</v>
      </c>
      <c r="P40" s="7">
        <f t="shared" si="6"/>
        <v>0.46898155964507476</v>
      </c>
      <c r="Q40" s="8">
        <v>1</v>
      </c>
      <c r="R40" s="7">
        <f t="shared" si="7"/>
        <v>0.52340674985344604</v>
      </c>
      <c r="S40" s="8">
        <v>0</v>
      </c>
      <c r="T40" s="7">
        <f t="shared" si="8"/>
        <v>0</v>
      </c>
      <c r="U40" s="8">
        <v>2</v>
      </c>
      <c r="V40" s="7">
        <f t="shared" si="9"/>
        <v>1.2722970050128501</v>
      </c>
      <c r="W40" s="8">
        <v>4</v>
      </c>
      <c r="X40" s="7">
        <f t="shared" si="10"/>
        <v>2.5993774491009405</v>
      </c>
      <c r="Y40" s="8">
        <v>8</v>
      </c>
      <c r="Z40" s="7">
        <f t="shared" si="11"/>
        <v>6.083835249741437</v>
      </c>
      <c r="AA40" s="8">
        <v>23</v>
      </c>
      <c r="AB40" s="7">
        <f t="shared" si="12"/>
        <v>22.738956776209118</v>
      </c>
      <c r="AC40" s="8">
        <v>17</v>
      </c>
      <c r="AD40" s="7">
        <f t="shared" si="13"/>
        <v>23.258041125689189</v>
      </c>
      <c r="AE40" s="8">
        <v>30</v>
      </c>
      <c r="AF40" s="7">
        <f t="shared" si="14"/>
        <v>58.267135393400274</v>
      </c>
      <c r="AG40" s="8">
        <v>23</v>
      </c>
      <c r="AH40" s="7">
        <f t="shared" si="15"/>
        <v>60.762971573496777</v>
      </c>
      <c r="AI40" s="8">
        <v>39</v>
      </c>
      <c r="AJ40" s="7">
        <f t="shared" si="16"/>
        <v>69.613022990147073</v>
      </c>
      <c r="AK40" s="8">
        <v>0</v>
      </c>
      <c r="AL40" s="12">
        <v>0</v>
      </c>
      <c r="AQ40">
        <v>2340003</v>
      </c>
      <c r="AR40">
        <v>177170</v>
      </c>
      <c r="AS40">
        <v>186619</v>
      </c>
      <c r="AT40">
        <v>205317</v>
      </c>
      <c r="AU40">
        <v>217648</v>
      </c>
      <c r="AV40">
        <v>224887</v>
      </c>
      <c r="AW40">
        <v>213228</v>
      </c>
      <c r="AX40">
        <v>191056</v>
      </c>
      <c r="AY40">
        <v>161899</v>
      </c>
      <c r="AZ40">
        <v>157196</v>
      </c>
      <c r="BA40">
        <v>153883</v>
      </c>
      <c r="BB40">
        <v>131496</v>
      </c>
      <c r="BC40">
        <v>101148</v>
      </c>
      <c r="BD40">
        <v>73093</v>
      </c>
      <c r="BE40">
        <v>51487</v>
      </c>
      <c r="BF40">
        <v>37852</v>
      </c>
      <c r="BG40">
        <v>56024</v>
      </c>
    </row>
    <row r="41" spans="1:59" x14ac:dyDescent="0.25">
      <c r="A41" s="3" t="s">
        <v>87</v>
      </c>
      <c r="B41" t="s">
        <v>88</v>
      </c>
      <c r="C41" s="5">
        <f t="shared" si="18"/>
        <v>1</v>
      </c>
      <c r="D41" s="6">
        <f t="shared" si="21"/>
        <v>4.273498794659665E-2</v>
      </c>
      <c r="E41" s="37">
        <v>0</v>
      </c>
      <c r="F41" s="7">
        <f t="shared" si="1"/>
        <v>0</v>
      </c>
      <c r="G41" s="8">
        <v>0</v>
      </c>
      <c r="H41" s="7">
        <f t="shared" si="2"/>
        <v>0</v>
      </c>
      <c r="I41" s="8">
        <v>0</v>
      </c>
      <c r="J41" s="7">
        <f t="shared" si="3"/>
        <v>0</v>
      </c>
      <c r="K41" s="8">
        <v>0</v>
      </c>
      <c r="L41" s="7">
        <f t="shared" si="4"/>
        <v>0</v>
      </c>
      <c r="M41" s="8">
        <v>0</v>
      </c>
      <c r="N41" s="7">
        <f t="shared" si="5"/>
        <v>0</v>
      </c>
      <c r="O41" s="8">
        <v>0</v>
      </c>
      <c r="P41" s="7">
        <f t="shared" si="6"/>
        <v>0</v>
      </c>
      <c r="Q41" s="8">
        <v>0</v>
      </c>
      <c r="R41" s="7">
        <f t="shared" si="7"/>
        <v>0</v>
      </c>
      <c r="S41" s="8">
        <v>0</v>
      </c>
      <c r="T41" s="7">
        <f t="shared" si="8"/>
        <v>0</v>
      </c>
      <c r="U41" s="8">
        <v>0</v>
      </c>
      <c r="V41" s="7">
        <f t="shared" si="9"/>
        <v>0</v>
      </c>
      <c r="W41" s="8">
        <v>0</v>
      </c>
      <c r="X41" s="7">
        <f t="shared" si="10"/>
        <v>0</v>
      </c>
      <c r="Y41" s="8">
        <v>0</v>
      </c>
      <c r="Z41" s="7">
        <f t="shared" si="11"/>
        <v>0</v>
      </c>
      <c r="AA41" s="8">
        <v>0</v>
      </c>
      <c r="AB41" s="7">
        <f t="shared" si="12"/>
        <v>0</v>
      </c>
      <c r="AC41" s="8">
        <v>0</v>
      </c>
      <c r="AD41" s="7">
        <f t="shared" si="13"/>
        <v>0</v>
      </c>
      <c r="AE41" s="8">
        <v>1</v>
      </c>
      <c r="AF41" s="7">
        <f t="shared" si="14"/>
        <v>1.9422378464466759</v>
      </c>
      <c r="AG41" s="8">
        <v>0</v>
      </c>
      <c r="AH41" s="7">
        <f t="shared" si="15"/>
        <v>0</v>
      </c>
      <c r="AI41" s="8">
        <v>0</v>
      </c>
      <c r="AJ41" s="7">
        <f t="shared" si="16"/>
        <v>0</v>
      </c>
      <c r="AK41" s="8">
        <v>0</v>
      </c>
      <c r="AL41" s="12">
        <v>0</v>
      </c>
      <c r="AQ41">
        <v>2340003</v>
      </c>
      <c r="AR41">
        <v>177170</v>
      </c>
      <c r="AS41">
        <v>186619</v>
      </c>
      <c r="AT41">
        <v>205317</v>
      </c>
      <c r="AU41">
        <v>217648</v>
      </c>
      <c r="AV41">
        <v>224887</v>
      </c>
      <c r="AW41">
        <v>213228</v>
      </c>
      <c r="AX41">
        <v>191056</v>
      </c>
      <c r="AY41">
        <v>161899</v>
      </c>
      <c r="AZ41">
        <v>157196</v>
      </c>
      <c r="BA41">
        <v>153883</v>
      </c>
      <c r="BB41">
        <v>131496</v>
      </c>
      <c r="BC41">
        <v>101148</v>
      </c>
      <c r="BD41">
        <v>73093</v>
      </c>
      <c r="BE41">
        <v>51487</v>
      </c>
      <c r="BF41">
        <v>37852</v>
      </c>
      <c r="BG41">
        <v>56024</v>
      </c>
    </row>
    <row r="42" spans="1:59" x14ac:dyDescent="0.25">
      <c r="A42" s="3" t="s">
        <v>89</v>
      </c>
      <c r="B42" t="s">
        <v>90</v>
      </c>
      <c r="C42" s="5">
        <f t="shared" si="18"/>
        <v>7</v>
      </c>
      <c r="D42" s="6">
        <f t="shared" si="21"/>
        <v>0.29914491562617657</v>
      </c>
      <c r="E42" s="37">
        <v>0</v>
      </c>
      <c r="F42" s="7">
        <f t="shared" si="1"/>
        <v>0</v>
      </c>
      <c r="G42" s="8">
        <v>0</v>
      </c>
      <c r="H42" s="7">
        <f t="shared" si="2"/>
        <v>0</v>
      </c>
      <c r="I42" s="8">
        <v>0</v>
      </c>
      <c r="J42" s="7">
        <f t="shared" si="3"/>
        <v>0</v>
      </c>
      <c r="K42" s="8">
        <v>0</v>
      </c>
      <c r="L42" s="7">
        <f t="shared" si="4"/>
        <v>0</v>
      </c>
      <c r="M42" s="8">
        <v>1</v>
      </c>
      <c r="N42" s="7">
        <f t="shared" si="5"/>
        <v>0.44466776647827577</v>
      </c>
      <c r="O42" s="8">
        <v>0</v>
      </c>
      <c r="P42" s="7">
        <f t="shared" si="6"/>
        <v>0</v>
      </c>
      <c r="Q42" s="8">
        <v>2</v>
      </c>
      <c r="R42" s="7">
        <f t="shared" si="7"/>
        <v>1.0468134997068921</v>
      </c>
      <c r="S42" s="8">
        <v>0</v>
      </c>
      <c r="T42" s="7">
        <f t="shared" si="8"/>
        <v>0</v>
      </c>
      <c r="U42" s="8">
        <v>0</v>
      </c>
      <c r="V42" s="7">
        <f t="shared" si="9"/>
        <v>0</v>
      </c>
      <c r="W42" s="8">
        <v>0</v>
      </c>
      <c r="X42" s="7">
        <f t="shared" si="10"/>
        <v>0</v>
      </c>
      <c r="Y42" s="8">
        <v>1</v>
      </c>
      <c r="Z42" s="7">
        <f t="shared" si="11"/>
        <v>0.76047940621767962</v>
      </c>
      <c r="AA42" s="8">
        <v>1</v>
      </c>
      <c r="AB42" s="7">
        <f t="shared" si="12"/>
        <v>0.98865029461778775</v>
      </c>
      <c r="AC42" s="8">
        <v>1</v>
      </c>
      <c r="AD42" s="7">
        <f t="shared" si="13"/>
        <v>1.3681200662170112</v>
      </c>
      <c r="AE42" s="8">
        <v>0</v>
      </c>
      <c r="AF42" s="7">
        <f t="shared" si="14"/>
        <v>0</v>
      </c>
      <c r="AG42" s="8">
        <v>0</v>
      </c>
      <c r="AH42" s="7">
        <f t="shared" si="15"/>
        <v>0</v>
      </c>
      <c r="AI42" s="8">
        <v>1</v>
      </c>
      <c r="AJ42" s="7">
        <f t="shared" si="16"/>
        <v>1.7849493074396685</v>
      </c>
      <c r="AK42" s="8">
        <v>0</v>
      </c>
      <c r="AL42" s="12">
        <v>0</v>
      </c>
      <c r="AQ42">
        <v>2340003</v>
      </c>
      <c r="AR42">
        <v>177170</v>
      </c>
      <c r="AS42">
        <v>186619</v>
      </c>
      <c r="AT42">
        <v>205317</v>
      </c>
      <c r="AU42">
        <v>217648</v>
      </c>
      <c r="AV42">
        <v>224887</v>
      </c>
      <c r="AW42">
        <v>213228</v>
      </c>
      <c r="AX42">
        <v>191056</v>
      </c>
      <c r="AY42">
        <v>161899</v>
      </c>
      <c r="AZ42">
        <v>157196</v>
      </c>
      <c r="BA42">
        <v>153883</v>
      </c>
      <c r="BB42">
        <v>131496</v>
      </c>
      <c r="BC42">
        <v>101148</v>
      </c>
      <c r="BD42">
        <v>73093</v>
      </c>
      <c r="BE42">
        <v>51487</v>
      </c>
      <c r="BF42">
        <v>37852</v>
      </c>
      <c r="BG42">
        <v>56024</v>
      </c>
    </row>
    <row r="43" spans="1:59" x14ac:dyDescent="0.25">
      <c r="A43" s="3" t="s">
        <v>91</v>
      </c>
      <c r="B43" t="s">
        <v>92</v>
      </c>
      <c r="C43" s="5">
        <f t="shared" si="18"/>
        <v>7</v>
      </c>
      <c r="D43" s="6">
        <f t="shared" si="21"/>
        <v>0.29914491562617657</v>
      </c>
      <c r="E43" s="37">
        <v>0</v>
      </c>
      <c r="F43" s="7">
        <f t="shared" si="1"/>
        <v>0</v>
      </c>
      <c r="G43" s="8">
        <v>0</v>
      </c>
      <c r="H43" s="7">
        <f t="shared" si="2"/>
        <v>0</v>
      </c>
      <c r="I43" s="8">
        <v>1</v>
      </c>
      <c r="J43" s="7">
        <f t="shared" si="3"/>
        <v>0.48705172976421829</v>
      </c>
      <c r="K43" s="8">
        <v>3</v>
      </c>
      <c r="L43" s="7">
        <f t="shared" si="4"/>
        <v>1.378372417849004</v>
      </c>
      <c r="M43" s="8">
        <v>1</v>
      </c>
      <c r="N43" s="7">
        <f t="shared" si="5"/>
        <v>0.44466776647827577</v>
      </c>
      <c r="O43" s="8">
        <v>1</v>
      </c>
      <c r="P43" s="7">
        <f t="shared" si="6"/>
        <v>0.46898155964507476</v>
      </c>
      <c r="Q43" s="8">
        <v>0</v>
      </c>
      <c r="R43" s="7">
        <f t="shared" si="7"/>
        <v>0</v>
      </c>
      <c r="S43" s="8">
        <v>0</v>
      </c>
      <c r="T43" s="7">
        <f t="shared" si="8"/>
        <v>0</v>
      </c>
      <c r="U43" s="8">
        <v>0</v>
      </c>
      <c r="V43" s="7">
        <f t="shared" si="9"/>
        <v>0</v>
      </c>
      <c r="W43" s="8">
        <v>0</v>
      </c>
      <c r="X43" s="7">
        <f t="shared" si="10"/>
        <v>0</v>
      </c>
      <c r="Y43" s="8">
        <v>0</v>
      </c>
      <c r="Z43" s="7">
        <f t="shared" si="11"/>
        <v>0</v>
      </c>
      <c r="AA43" s="8">
        <v>0</v>
      </c>
      <c r="AB43" s="7">
        <f t="shared" si="12"/>
        <v>0</v>
      </c>
      <c r="AC43" s="8">
        <v>0</v>
      </c>
      <c r="AD43" s="7">
        <f t="shared" si="13"/>
        <v>0</v>
      </c>
      <c r="AE43" s="8">
        <v>0</v>
      </c>
      <c r="AF43" s="7">
        <f t="shared" si="14"/>
        <v>0</v>
      </c>
      <c r="AG43" s="8">
        <v>1</v>
      </c>
      <c r="AH43" s="7">
        <f t="shared" si="15"/>
        <v>2.6418683292824685</v>
      </c>
      <c r="AI43" s="8">
        <v>0</v>
      </c>
      <c r="AJ43" s="7">
        <f t="shared" si="16"/>
        <v>0</v>
      </c>
      <c r="AK43" s="8">
        <v>0</v>
      </c>
      <c r="AL43" s="12">
        <v>0</v>
      </c>
      <c r="AQ43">
        <v>2340003</v>
      </c>
      <c r="AR43">
        <v>177170</v>
      </c>
      <c r="AS43">
        <v>186619</v>
      </c>
      <c r="AT43">
        <v>205317</v>
      </c>
      <c r="AU43">
        <v>217648</v>
      </c>
      <c r="AV43">
        <v>224887</v>
      </c>
      <c r="AW43">
        <v>213228</v>
      </c>
      <c r="AX43">
        <v>191056</v>
      </c>
      <c r="AY43">
        <v>161899</v>
      </c>
      <c r="AZ43">
        <v>157196</v>
      </c>
      <c r="BA43">
        <v>153883</v>
      </c>
      <c r="BB43">
        <v>131496</v>
      </c>
      <c r="BC43">
        <v>101148</v>
      </c>
      <c r="BD43">
        <v>73093</v>
      </c>
      <c r="BE43">
        <v>51487</v>
      </c>
      <c r="BF43">
        <v>37852</v>
      </c>
      <c r="BG43">
        <v>56024</v>
      </c>
    </row>
    <row r="44" spans="1:59" x14ac:dyDescent="0.25">
      <c r="A44" s="3" t="s">
        <v>93</v>
      </c>
      <c r="B44" t="s">
        <v>94</v>
      </c>
      <c r="C44" s="5">
        <f t="shared" si="18"/>
        <v>9</v>
      </c>
      <c r="D44" s="6">
        <f t="shared" si="21"/>
        <v>0.38461489151936984</v>
      </c>
      <c r="E44" s="37">
        <v>0</v>
      </c>
      <c r="F44" s="7">
        <f t="shared" si="1"/>
        <v>0</v>
      </c>
      <c r="G44" s="8">
        <v>0</v>
      </c>
      <c r="H44" s="7">
        <f t="shared" si="2"/>
        <v>0</v>
      </c>
      <c r="I44" s="8">
        <v>1</v>
      </c>
      <c r="J44" s="7">
        <f t="shared" si="3"/>
        <v>0.48705172976421829</v>
      </c>
      <c r="K44" s="8">
        <v>2</v>
      </c>
      <c r="L44" s="7">
        <f t="shared" si="4"/>
        <v>0.91891494523266926</v>
      </c>
      <c r="M44" s="8">
        <v>0</v>
      </c>
      <c r="N44" s="7">
        <f t="shared" si="5"/>
        <v>0</v>
      </c>
      <c r="O44" s="8">
        <v>1</v>
      </c>
      <c r="P44" s="7">
        <f t="shared" si="6"/>
        <v>0.46898155964507476</v>
      </c>
      <c r="Q44" s="8">
        <v>1</v>
      </c>
      <c r="R44" s="7">
        <f t="shared" si="7"/>
        <v>0.52340674985344604</v>
      </c>
      <c r="S44" s="8">
        <v>0</v>
      </c>
      <c r="T44" s="7">
        <f t="shared" si="8"/>
        <v>0</v>
      </c>
      <c r="U44" s="8">
        <v>0</v>
      </c>
      <c r="V44" s="7">
        <f t="shared" si="9"/>
        <v>0</v>
      </c>
      <c r="W44" s="8">
        <v>1</v>
      </c>
      <c r="X44" s="7">
        <f t="shared" si="10"/>
        <v>0.64984436227523512</v>
      </c>
      <c r="Y44" s="8">
        <v>1</v>
      </c>
      <c r="Z44" s="7">
        <f t="shared" si="11"/>
        <v>0.76047940621767962</v>
      </c>
      <c r="AA44" s="8">
        <v>2</v>
      </c>
      <c r="AB44" s="7">
        <f t="shared" si="12"/>
        <v>1.9773005892355755</v>
      </c>
      <c r="AC44" s="8">
        <v>0</v>
      </c>
      <c r="AD44" s="7">
        <f t="shared" si="13"/>
        <v>0</v>
      </c>
      <c r="AE44" s="8">
        <v>0</v>
      </c>
      <c r="AF44" s="7">
        <f t="shared" si="14"/>
        <v>0</v>
      </c>
      <c r="AG44" s="8">
        <v>0</v>
      </c>
      <c r="AH44" s="7">
        <f t="shared" si="15"/>
        <v>0</v>
      </c>
      <c r="AI44" s="8">
        <v>0</v>
      </c>
      <c r="AJ44" s="7">
        <f t="shared" si="16"/>
        <v>0</v>
      </c>
      <c r="AK44" s="8">
        <v>0</v>
      </c>
      <c r="AL44" s="12">
        <v>0</v>
      </c>
      <c r="AQ44">
        <v>2340003</v>
      </c>
      <c r="AR44">
        <v>177170</v>
      </c>
      <c r="AS44">
        <v>186619</v>
      </c>
      <c r="AT44">
        <v>205317</v>
      </c>
      <c r="AU44">
        <v>217648</v>
      </c>
      <c r="AV44">
        <v>224887</v>
      </c>
      <c r="AW44">
        <v>213228</v>
      </c>
      <c r="AX44">
        <v>191056</v>
      </c>
      <c r="AY44">
        <v>161899</v>
      </c>
      <c r="AZ44">
        <v>157196</v>
      </c>
      <c r="BA44">
        <v>153883</v>
      </c>
      <c r="BB44">
        <v>131496</v>
      </c>
      <c r="BC44">
        <v>101148</v>
      </c>
      <c r="BD44">
        <v>73093</v>
      </c>
      <c r="BE44">
        <v>51487</v>
      </c>
      <c r="BF44">
        <v>37852</v>
      </c>
      <c r="BG44">
        <v>56024</v>
      </c>
    </row>
    <row r="45" spans="1:59" x14ac:dyDescent="0.25">
      <c r="A45" s="3" t="s">
        <v>95</v>
      </c>
      <c r="B45" t="s">
        <v>96</v>
      </c>
      <c r="C45" s="5">
        <f t="shared" si="18"/>
        <v>167</v>
      </c>
      <c r="D45" s="6">
        <f t="shared" si="21"/>
        <v>7.1367429870816403</v>
      </c>
      <c r="E45" s="37">
        <v>30</v>
      </c>
      <c r="F45" s="7">
        <f t="shared" si="1"/>
        <v>16.932889315346841</v>
      </c>
      <c r="G45" s="8">
        <v>8</v>
      </c>
      <c r="H45" s="7">
        <f t="shared" si="2"/>
        <v>4.2868089530004978</v>
      </c>
      <c r="I45" s="8">
        <v>6</v>
      </c>
      <c r="J45" s="7">
        <f t="shared" si="3"/>
        <v>2.9223103785853097</v>
      </c>
      <c r="K45" s="8">
        <v>8</v>
      </c>
      <c r="L45" s="7">
        <f t="shared" si="4"/>
        <v>3.675659780930677</v>
      </c>
      <c r="M45" s="8">
        <v>4</v>
      </c>
      <c r="N45" s="7">
        <f t="shared" si="5"/>
        <v>1.7786710659131031</v>
      </c>
      <c r="O45" s="8">
        <v>3</v>
      </c>
      <c r="P45" s="7">
        <f t="shared" si="6"/>
        <v>1.4069446789352242</v>
      </c>
      <c r="Q45" s="8">
        <v>5</v>
      </c>
      <c r="R45" s="7">
        <f t="shared" si="7"/>
        <v>2.6170337492672306</v>
      </c>
      <c r="S45" s="8">
        <v>6</v>
      </c>
      <c r="T45" s="7">
        <f t="shared" si="8"/>
        <v>3.7060142434480756</v>
      </c>
      <c r="U45" s="8">
        <v>7</v>
      </c>
      <c r="V45" s="7">
        <f t="shared" si="9"/>
        <v>4.4530395175449762</v>
      </c>
      <c r="W45" s="8">
        <v>9</v>
      </c>
      <c r="X45" s="7">
        <f t="shared" si="10"/>
        <v>5.8485992604771155</v>
      </c>
      <c r="Y45" s="8">
        <v>12</v>
      </c>
      <c r="Z45" s="7">
        <f t="shared" si="11"/>
        <v>9.1257528746121555</v>
      </c>
      <c r="AA45" s="8">
        <v>7</v>
      </c>
      <c r="AB45" s="7">
        <f t="shared" si="12"/>
        <v>6.9205520623245143</v>
      </c>
      <c r="AC45" s="8">
        <v>10</v>
      </c>
      <c r="AD45" s="7">
        <f t="shared" si="13"/>
        <v>13.681200662170111</v>
      </c>
      <c r="AE45" s="8">
        <v>11</v>
      </c>
      <c r="AF45" s="7">
        <f t="shared" si="14"/>
        <v>21.364616310913433</v>
      </c>
      <c r="AG45" s="8">
        <v>13</v>
      </c>
      <c r="AH45" s="7">
        <f t="shared" si="15"/>
        <v>34.344288280672089</v>
      </c>
      <c r="AI45" s="8">
        <v>28</v>
      </c>
      <c r="AJ45" s="7">
        <f t="shared" si="16"/>
        <v>49.978580608310729</v>
      </c>
      <c r="AK45" s="8">
        <v>0</v>
      </c>
      <c r="AL45" s="12">
        <v>0</v>
      </c>
      <c r="AQ45">
        <v>2340003</v>
      </c>
      <c r="AR45">
        <v>177170</v>
      </c>
      <c r="AS45">
        <v>186619</v>
      </c>
      <c r="AT45">
        <v>205317</v>
      </c>
      <c r="AU45">
        <v>217648</v>
      </c>
      <c r="AV45">
        <v>224887</v>
      </c>
      <c r="AW45">
        <v>213228</v>
      </c>
      <c r="AX45">
        <v>191056</v>
      </c>
      <c r="AY45">
        <v>161899</v>
      </c>
      <c r="AZ45">
        <v>157196</v>
      </c>
      <c r="BA45">
        <v>153883</v>
      </c>
      <c r="BB45">
        <v>131496</v>
      </c>
      <c r="BC45">
        <v>101148</v>
      </c>
      <c r="BD45">
        <v>73093</v>
      </c>
      <c r="BE45">
        <v>51487</v>
      </c>
      <c r="BF45">
        <v>37852</v>
      </c>
      <c r="BG45">
        <v>56024</v>
      </c>
    </row>
    <row r="46" spans="1:59" x14ac:dyDescent="0.25">
      <c r="A46" s="3" t="s">
        <v>97</v>
      </c>
      <c r="B46" t="s">
        <v>98</v>
      </c>
      <c r="C46" s="5">
        <f t="shared" si="18"/>
        <v>1207</v>
      </c>
      <c r="D46" s="6">
        <f t="shared" si="21"/>
        <v>51.581130451542158</v>
      </c>
      <c r="E46" s="37">
        <v>0</v>
      </c>
      <c r="F46" s="7">
        <f t="shared" si="1"/>
        <v>0</v>
      </c>
      <c r="G46" s="8">
        <v>0</v>
      </c>
      <c r="H46" s="7">
        <f t="shared" si="2"/>
        <v>0</v>
      </c>
      <c r="I46" s="8">
        <v>2</v>
      </c>
      <c r="J46" s="7">
        <f t="shared" si="3"/>
        <v>0.97410345952843658</v>
      </c>
      <c r="K46" s="8">
        <v>1</v>
      </c>
      <c r="L46" s="7">
        <f t="shared" si="4"/>
        <v>0.45945747261633463</v>
      </c>
      <c r="M46" s="8">
        <v>3</v>
      </c>
      <c r="N46" s="7">
        <f t="shared" si="5"/>
        <v>1.3340032994348272</v>
      </c>
      <c r="O46" s="8">
        <v>8</v>
      </c>
      <c r="P46" s="7">
        <f t="shared" si="6"/>
        <v>3.7518524771605981</v>
      </c>
      <c r="Q46" s="8">
        <v>9</v>
      </c>
      <c r="R46" s="7">
        <f t="shared" si="7"/>
        <v>4.7106607486810148</v>
      </c>
      <c r="S46" s="8">
        <v>23</v>
      </c>
      <c r="T46" s="7">
        <f t="shared" si="8"/>
        <v>14.206387933217625</v>
      </c>
      <c r="U46" s="8">
        <v>47</v>
      </c>
      <c r="V46" s="7">
        <f t="shared" si="9"/>
        <v>29.898979617801977</v>
      </c>
      <c r="W46" s="8">
        <v>75</v>
      </c>
      <c r="X46" s="7">
        <f t="shared" si="10"/>
        <v>48.738327170642634</v>
      </c>
      <c r="Y46" s="8">
        <v>87</v>
      </c>
      <c r="Z46" s="7">
        <f t="shared" si="11"/>
        <v>66.161708340938134</v>
      </c>
      <c r="AA46" s="8">
        <v>94</v>
      </c>
      <c r="AB46" s="7">
        <f t="shared" si="12"/>
        <v>92.933127694072056</v>
      </c>
      <c r="AC46" s="8">
        <v>135</v>
      </c>
      <c r="AD46" s="7">
        <f t="shared" si="13"/>
        <v>184.69620893929653</v>
      </c>
      <c r="AE46" s="8">
        <v>144</v>
      </c>
      <c r="AF46" s="7">
        <f t="shared" si="14"/>
        <v>279.68224988832134</v>
      </c>
      <c r="AG46" s="8">
        <v>183</v>
      </c>
      <c r="AH46" s="7">
        <f t="shared" si="15"/>
        <v>483.46190425869173</v>
      </c>
      <c r="AI46" s="8">
        <v>396</v>
      </c>
      <c r="AJ46" s="7">
        <f t="shared" si="16"/>
        <v>706.83992574610886</v>
      </c>
      <c r="AK46" s="8">
        <v>0</v>
      </c>
      <c r="AL46" s="12">
        <v>0</v>
      </c>
      <c r="AQ46">
        <v>2340003</v>
      </c>
      <c r="AR46">
        <v>177170</v>
      </c>
      <c r="AS46">
        <v>186619</v>
      </c>
      <c r="AT46">
        <v>205317</v>
      </c>
      <c r="AU46">
        <v>217648</v>
      </c>
      <c r="AV46">
        <v>224887</v>
      </c>
      <c r="AW46">
        <v>213228</v>
      </c>
      <c r="AX46">
        <v>191056</v>
      </c>
      <c r="AY46">
        <v>161899</v>
      </c>
      <c r="AZ46">
        <v>157196</v>
      </c>
      <c r="BA46">
        <v>153883</v>
      </c>
      <c r="BB46">
        <v>131496</v>
      </c>
      <c r="BC46">
        <v>101148</v>
      </c>
      <c r="BD46">
        <v>73093</v>
      </c>
      <c r="BE46">
        <v>51487</v>
      </c>
      <c r="BF46">
        <v>37852</v>
      </c>
      <c r="BG46">
        <v>56024</v>
      </c>
    </row>
    <row r="47" spans="1:59" x14ac:dyDescent="0.25">
      <c r="A47" s="3" t="s">
        <v>99</v>
      </c>
      <c r="B47" t="s">
        <v>100</v>
      </c>
      <c r="C47" s="5">
        <f t="shared" si="18"/>
        <v>0</v>
      </c>
      <c r="D47" s="6">
        <f>SUM(C47/AQ47*100000)</f>
        <v>0</v>
      </c>
      <c r="E47" s="37">
        <v>0</v>
      </c>
      <c r="F47" s="7">
        <f t="shared" si="1"/>
        <v>0</v>
      </c>
      <c r="G47" s="8">
        <v>0</v>
      </c>
      <c r="H47" s="7">
        <f t="shared" si="2"/>
        <v>0</v>
      </c>
      <c r="I47" s="8">
        <v>0</v>
      </c>
      <c r="J47" s="7">
        <f t="shared" si="3"/>
        <v>0</v>
      </c>
      <c r="K47" s="8">
        <v>0</v>
      </c>
      <c r="L47" s="7">
        <f t="shared" si="4"/>
        <v>0</v>
      </c>
      <c r="M47" s="8">
        <v>0</v>
      </c>
      <c r="N47" s="7">
        <f t="shared" si="5"/>
        <v>0</v>
      </c>
      <c r="O47" s="8">
        <v>0</v>
      </c>
      <c r="P47" s="7">
        <f t="shared" si="6"/>
        <v>0</v>
      </c>
      <c r="Q47" s="8">
        <v>0</v>
      </c>
      <c r="R47" s="7">
        <f t="shared" si="7"/>
        <v>0</v>
      </c>
      <c r="S47" s="8">
        <v>0</v>
      </c>
      <c r="T47" s="7">
        <f t="shared" si="8"/>
        <v>0</v>
      </c>
      <c r="U47" s="8">
        <v>0</v>
      </c>
      <c r="V47" s="7">
        <f t="shared" si="9"/>
        <v>0</v>
      </c>
      <c r="W47" s="8">
        <v>0</v>
      </c>
      <c r="X47" s="7">
        <f t="shared" si="10"/>
        <v>0</v>
      </c>
      <c r="Y47" s="8">
        <v>0</v>
      </c>
      <c r="Z47" s="7">
        <f t="shared" si="11"/>
        <v>0</v>
      </c>
      <c r="AA47" s="8">
        <v>0</v>
      </c>
      <c r="AB47" s="7">
        <f t="shared" si="12"/>
        <v>0</v>
      </c>
      <c r="AC47" s="8">
        <v>0</v>
      </c>
      <c r="AD47" s="7">
        <f t="shared" si="13"/>
        <v>0</v>
      </c>
      <c r="AE47" s="8">
        <v>0</v>
      </c>
      <c r="AF47" s="7">
        <f t="shared" si="14"/>
        <v>0</v>
      </c>
      <c r="AG47" s="8">
        <v>0</v>
      </c>
      <c r="AH47" s="7">
        <f t="shared" si="15"/>
        <v>0</v>
      </c>
      <c r="AI47" s="8">
        <v>0</v>
      </c>
      <c r="AJ47" s="7">
        <f t="shared" si="16"/>
        <v>0</v>
      </c>
      <c r="AK47" s="8">
        <v>0</v>
      </c>
      <c r="AL47" s="12">
        <v>0</v>
      </c>
      <c r="AQ47">
        <v>2340003</v>
      </c>
      <c r="AR47">
        <v>177170</v>
      </c>
      <c r="AS47">
        <v>186619</v>
      </c>
      <c r="AT47">
        <v>205317</v>
      </c>
      <c r="AU47">
        <v>217648</v>
      </c>
      <c r="AV47">
        <v>224887</v>
      </c>
      <c r="AW47">
        <v>213228</v>
      </c>
      <c r="AX47">
        <v>191056</v>
      </c>
      <c r="AY47">
        <v>161899</v>
      </c>
      <c r="AZ47">
        <v>157196</v>
      </c>
      <c r="BA47">
        <v>153883</v>
      </c>
      <c r="BB47">
        <v>131496</v>
      </c>
      <c r="BC47">
        <v>101148</v>
      </c>
      <c r="BD47">
        <v>73093</v>
      </c>
      <c r="BE47">
        <v>51487</v>
      </c>
      <c r="BF47">
        <v>37852</v>
      </c>
      <c r="BG47">
        <v>56024</v>
      </c>
    </row>
    <row r="48" spans="1:59" x14ac:dyDescent="0.25">
      <c r="A48" s="3" t="s">
        <v>101</v>
      </c>
      <c r="B48" t="s">
        <v>102</v>
      </c>
      <c r="C48" s="5">
        <f t="shared" si="18"/>
        <v>14</v>
      </c>
      <c r="D48" s="6">
        <f>SUM(C48/AQ48*100000)</f>
        <v>0.59828983125235313</v>
      </c>
      <c r="E48" s="37">
        <v>0</v>
      </c>
      <c r="F48" s="7">
        <f t="shared" si="1"/>
        <v>0</v>
      </c>
      <c r="G48" s="8">
        <v>0</v>
      </c>
      <c r="H48" s="7">
        <f t="shared" si="2"/>
        <v>0</v>
      </c>
      <c r="I48" s="8">
        <v>1</v>
      </c>
      <c r="J48" s="7">
        <f t="shared" si="3"/>
        <v>0.48705172976421829</v>
      </c>
      <c r="K48" s="8">
        <v>0</v>
      </c>
      <c r="L48" s="7">
        <f t="shared" si="4"/>
        <v>0</v>
      </c>
      <c r="M48" s="8">
        <v>0</v>
      </c>
      <c r="N48" s="7">
        <f t="shared" si="5"/>
        <v>0</v>
      </c>
      <c r="O48" s="8">
        <v>0</v>
      </c>
      <c r="P48" s="7">
        <f t="shared" si="6"/>
        <v>0</v>
      </c>
      <c r="Q48" s="8">
        <v>1</v>
      </c>
      <c r="R48" s="7">
        <f t="shared" si="7"/>
        <v>0.52340674985344604</v>
      </c>
      <c r="S48" s="8">
        <v>2</v>
      </c>
      <c r="T48" s="7">
        <f t="shared" si="8"/>
        <v>1.2353380811493586</v>
      </c>
      <c r="U48" s="8">
        <v>0</v>
      </c>
      <c r="V48" s="7">
        <f t="shared" si="9"/>
        <v>0</v>
      </c>
      <c r="W48" s="8">
        <v>2</v>
      </c>
      <c r="X48" s="7">
        <f t="shared" si="10"/>
        <v>1.2996887245504702</v>
      </c>
      <c r="Y48" s="8">
        <v>3</v>
      </c>
      <c r="Z48" s="7">
        <f t="shared" si="11"/>
        <v>2.2814382186530389</v>
      </c>
      <c r="AA48" s="8">
        <v>2</v>
      </c>
      <c r="AB48" s="7">
        <f t="shared" si="12"/>
        <v>1.9773005892355755</v>
      </c>
      <c r="AC48" s="8">
        <v>0</v>
      </c>
      <c r="AD48" s="7">
        <f t="shared" si="13"/>
        <v>0</v>
      </c>
      <c r="AE48" s="8">
        <v>2</v>
      </c>
      <c r="AF48" s="7">
        <f t="shared" si="14"/>
        <v>3.8844756928933517</v>
      </c>
      <c r="AG48" s="8">
        <v>0</v>
      </c>
      <c r="AH48" s="7">
        <f t="shared" si="15"/>
        <v>0</v>
      </c>
      <c r="AI48" s="8">
        <v>1</v>
      </c>
      <c r="AJ48" s="7">
        <f t="shared" si="16"/>
        <v>1.7849493074396685</v>
      </c>
      <c r="AK48" s="8">
        <v>0</v>
      </c>
      <c r="AL48" s="12">
        <v>0</v>
      </c>
      <c r="AQ48">
        <v>2340003</v>
      </c>
      <c r="AR48">
        <v>177170</v>
      </c>
      <c r="AS48">
        <v>186619</v>
      </c>
      <c r="AT48">
        <v>205317</v>
      </c>
      <c r="AU48">
        <v>217648</v>
      </c>
      <c r="AV48">
        <v>224887</v>
      </c>
      <c r="AW48">
        <v>213228</v>
      </c>
      <c r="AX48">
        <v>191056</v>
      </c>
      <c r="AY48">
        <v>161899</v>
      </c>
      <c r="AZ48">
        <v>157196</v>
      </c>
      <c r="BA48">
        <v>153883</v>
      </c>
      <c r="BB48">
        <v>131496</v>
      </c>
      <c r="BC48">
        <v>101148</v>
      </c>
      <c r="BD48">
        <v>73093</v>
      </c>
      <c r="BE48">
        <v>51487</v>
      </c>
      <c r="BF48">
        <v>37852</v>
      </c>
      <c r="BG48">
        <v>56024</v>
      </c>
    </row>
    <row r="49" spans="1:59" x14ac:dyDescent="0.25">
      <c r="A49" s="3" t="s">
        <v>103</v>
      </c>
      <c r="B49" t="s">
        <v>104</v>
      </c>
      <c r="C49" s="5">
        <f t="shared" si="18"/>
        <v>39</v>
      </c>
      <c r="D49" s="6">
        <f t="shared" ref="D49:D60" si="22">SUM(C49/AQ49*100000)</f>
        <v>1.6666645299172695</v>
      </c>
      <c r="E49" s="37">
        <v>1</v>
      </c>
      <c r="F49" s="7">
        <f t="shared" si="1"/>
        <v>0.56442964384489469</v>
      </c>
      <c r="G49" s="8">
        <v>0</v>
      </c>
      <c r="H49" s="7">
        <f t="shared" si="2"/>
        <v>0</v>
      </c>
      <c r="I49" s="8">
        <v>1</v>
      </c>
      <c r="J49" s="7">
        <f t="shared" si="3"/>
        <v>0.48705172976421829</v>
      </c>
      <c r="K49" s="8">
        <v>1</v>
      </c>
      <c r="L49" s="7">
        <f t="shared" si="4"/>
        <v>0.45945747261633463</v>
      </c>
      <c r="M49" s="8">
        <v>3</v>
      </c>
      <c r="N49" s="7">
        <f t="shared" si="5"/>
        <v>1.3340032994348272</v>
      </c>
      <c r="O49" s="8">
        <v>4</v>
      </c>
      <c r="P49" s="7">
        <f t="shared" si="6"/>
        <v>1.8759262385802991</v>
      </c>
      <c r="Q49" s="8">
        <v>2</v>
      </c>
      <c r="R49" s="7">
        <f t="shared" si="7"/>
        <v>1.0468134997068921</v>
      </c>
      <c r="S49" s="8">
        <v>1</v>
      </c>
      <c r="T49" s="7">
        <f t="shared" si="8"/>
        <v>0.61766904057467931</v>
      </c>
      <c r="U49" s="8">
        <v>4</v>
      </c>
      <c r="V49" s="7">
        <f t="shared" si="9"/>
        <v>2.5445940100257003</v>
      </c>
      <c r="W49" s="8">
        <v>2</v>
      </c>
      <c r="X49" s="7">
        <f t="shared" si="10"/>
        <v>1.2996887245504702</v>
      </c>
      <c r="Y49" s="8">
        <v>3</v>
      </c>
      <c r="Z49" s="7">
        <f t="shared" si="11"/>
        <v>2.2814382186530389</v>
      </c>
      <c r="AA49" s="8">
        <v>5</v>
      </c>
      <c r="AB49" s="7">
        <f t="shared" si="12"/>
        <v>4.9432514730889388</v>
      </c>
      <c r="AC49" s="8">
        <v>3</v>
      </c>
      <c r="AD49" s="7">
        <f t="shared" si="13"/>
        <v>4.1043601986510332</v>
      </c>
      <c r="AE49" s="8">
        <v>2</v>
      </c>
      <c r="AF49" s="7">
        <f t="shared" si="14"/>
        <v>3.8844756928933517</v>
      </c>
      <c r="AG49" s="8">
        <v>5</v>
      </c>
      <c r="AH49" s="7">
        <f t="shared" si="15"/>
        <v>13.209341646412343</v>
      </c>
      <c r="AI49" s="8">
        <v>2</v>
      </c>
      <c r="AJ49" s="7">
        <f t="shared" si="16"/>
        <v>3.569898614879337</v>
      </c>
      <c r="AK49" s="8">
        <v>0</v>
      </c>
      <c r="AL49" s="12">
        <v>0</v>
      </c>
      <c r="AQ49">
        <v>2340003</v>
      </c>
      <c r="AR49">
        <v>177170</v>
      </c>
      <c r="AS49">
        <v>186619</v>
      </c>
      <c r="AT49">
        <v>205317</v>
      </c>
      <c r="AU49">
        <v>217648</v>
      </c>
      <c r="AV49">
        <v>224887</v>
      </c>
      <c r="AW49">
        <v>213228</v>
      </c>
      <c r="AX49">
        <v>191056</v>
      </c>
      <c r="AY49">
        <v>161899</v>
      </c>
      <c r="AZ49">
        <v>157196</v>
      </c>
      <c r="BA49">
        <v>153883</v>
      </c>
      <c r="BB49">
        <v>131496</v>
      </c>
      <c r="BC49">
        <v>101148</v>
      </c>
      <c r="BD49">
        <v>73093</v>
      </c>
      <c r="BE49">
        <v>51487</v>
      </c>
      <c r="BF49">
        <v>37852</v>
      </c>
      <c r="BG49">
        <v>56024</v>
      </c>
    </row>
    <row r="50" spans="1:59" x14ac:dyDescent="0.25">
      <c r="A50" s="3" t="s">
        <v>105</v>
      </c>
      <c r="B50" t="s">
        <v>283</v>
      </c>
      <c r="C50" s="5">
        <f t="shared" si="18"/>
        <v>10</v>
      </c>
      <c r="D50" s="6">
        <f t="shared" si="22"/>
        <v>0.42734987946596653</v>
      </c>
      <c r="E50" s="37">
        <v>0</v>
      </c>
      <c r="F50" s="7">
        <f t="shared" si="1"/>
        <v>0</v>
      </c>
      <c r="G50" s="8">
        <v>0</v>
      </c>
      <c r="H50" s="7">
        <f t="shared" si="2"/>
        <v>0</v>
      </c>
      <c r="I50" s="8">
        <v>0</v>
      </c>
      <c r="J50" s="7">
        <f t="shared" si="3"/>
        <v>0</v>
      </c>
      <c r="K50" s="8">
        <v>0</v>
      </c>
      <c r="L50" s="7">
        <f t="shared" si="4"/>
        <v>0</v>
      </c>
      <c r="M50" s="8">
        <v>0</v>
      </c>
      <c r="N50" s="7">
        <f t="shared" si="5"/>
        <v>0</v>
      </c>
      <c r="O50" s="8">
        <v>0</v>
      </c>
      <c r="P50" s="7">
        <f t="shared" si="6"/>
        <v>0</v>
      </c>
      <c r="Q50" s="8">
        <v>0</v>
      </c>
      <c r="R50" s="7">
        <f t="shared" si="7"/>
        <v>0</v>
      </c>
      <c r="S50" s="8">
        <v>0</v>
      </c>
      <c r="T50" s="7">
        <f t="shared" si="8"/>
        <v>0</v>
      </c>
      <c r="U50" s="8">
        <v>0</v>
      </c>
      <c r="V50" s="7">
        <f t="shared" si="9"/>
        <v>0</v>
      </c>
      <c r="W50" s="8">
        <v>0</v>
      </c>
      <c r="X50" s="7">
        <f t="shared" si="10"/>
        <v>0</v>
      </c>
      <c r="Y50" s="8">
        <v>0</v>
      </c>
      <c r="Z50" s="7">
        <f t="shared" si="11"/>
        <v>0</v>
      </c>
      <c r="AA50" s="8">
        <v>3</v>
      </c>
      <c r="AB50" s="7">
        <f t="shared" si="12"/>
        <v>2.9659508838533633</v>
      </c>
      <c r="AC50" s="8">
        <v>1</v>
      </c>
      <c r="AD50" s="7">
        <f t="shared" si="13"/>
        <v>1.3681200662170112</v>
      </c>
      <c r="AE50" s="8">
        <v>0</v>
      </c>
      <c r="AF50" s="7">
        <f t="shared" si="14"/>
        <v>0</v>
      </c>
      <c r="AG50" s="8">
        <v>2</v>
      </c>
      <c r="AH50" s="7">
        <f t="shared" si="15"/>
        <v>5.283736658564937</v>
      </c>
      <c r="AI50" s="8">
        <v>4</v>
      </c>
      <c r="AJ50" s="7">
        <f t="shared" si="16"/>
        <v>7.139797229758674</v>
      </c>
      <c r="AK50" s="8">
        <v>0</v>
      </c>
      <c r="AL50" s="12">
        <v>0</v>
      </c>
      <c r="AQ50">
        <v>2340003</v>
      </c>
      <c r="AR50">
        <v>177170</v>
      </c>
      <c r="AS50">
        <v>186619</v>
      </c>
      <c r="AT50">
        <v>205317</v>
      </c>
      <c r="AU50">
        <v>217648</v>
      </c>
      <c r="AV50">
        <v>224887</v>
      </c>
      <c r="AW50">
        <v>213228</v>
      </c>
      <c r="AX50">
        <v>191056</v>
      </c>
      <c r="AY50">
        <v>161899</v>
      </c>
      <c r="AZ50">
        <v>157196</v>
      </c>
      <c r="BA50">
        <v>153883</v>
      </c>
      <c r="BB50">
        <v>131496</v>
      </c>
      <c r="BC50">
        <v>101148</v>
      </c>
      <c r="BD50">
        <v>73093</v>
      </c>
      <c r="BE50">
        <v>51487</v>
      </c>
      <c r="BF50">
        <v>37852</v>
      </c>
      <c r="BG50">
        <v>56024</v>
      </c>
    </row>
    <row r="51" spans="1:59" x14ac:dyDescent="0.25">
      <c r="A51" s="3" t="s">
        <v>107</v>
      </c>
      <c r="B51" t="s">
        <v>108</v>
      </c>
      <c r="C51" s="5">
        <f t="shared" si="18"/>
        <v>0</v>
      </c>
      <c r="D51" s="6">
        <f t="shared" si="22"/>
        <v>0</v>
      </c>
      <c r="E51" s="37">
        <v>0</v>
      </c>
      <c r="F51" s="7">
        <f t="shared" si="1"/>
        <v>0</v>
      </c>
      <c r="G51" s="8">
        <v>0</v>
      </c>
      <c r="H51" s="7">
        <f t="shared" si="2"/>
        <v>0</v>
      </c>
      <c r="I51" s="8">
        <v>0</v>
      </c>
      <c r="J51" s="7">
        <f t="shared" si="3"/>
        <v>0</v>
      </c>
      <c r="K51" s="8">
        <v>0</v>
      </c>
      <c r="L51" s="7">
        <f t="shared" si="4"/>
        <v>0</v>
      </c>
      <c r="M51" s="8">
        <v>0</v>
      </c>
      <c r="N51" s="7">
        <f t="shared" si="5"/>
        <v>0</v>
      </c>
      <c r="O51" s="8">
        <v>0</v>
      </c>
      <c r="P51" s="7">
        <f t="shared" si="6"/>
        <v>0</v>
      </c>
      <c r="Q51" s="8">
        <v>0</v>
      </c>
      <c r="R51" s="7">
        <f t="shared" si="7"/>
        <v>0</v>
      </c>
      <c r="S51" s="8">
        <v>0</v>
      </c>
      <c r="T51" s="7">
        <f t="shared" si="8"/>
        <v>0</v>
      </c>
      <c r="U51" s="8">
        <v>0</v>
      </c>
      <c r="V51" s="7">
        <f t="shared" si="9"/>
        <v>0</v>
      </c>
      <c r="W51" s="8">
        <v>0</v>
      </c>
      <c r="X51" s="7">
        <f t="shared" si="10"/>
        <v>0</v>
      </c>
      <c r="Y51" s="8">
        <v>0</v>
      </c>
      <c r="Z51" s="7">
        <f t="shared" si="11"/>
        <v>0</v>
      </c>
      <c r="AA51" s="8">
        <v>0</v>
      </c>
      <c r="AB51" s="7">
        <f t="shared" si="12"/>
        <v>0</v>
      </c>
      <c r="AC51" s="8">
        <v>0</v>
      </c>
      <c r="AD51" s="7">
        <f t="shared" si="13"/>
        <v>0</v>
      </c>
      <c r="AE51" s="8">
        <v>0</v>
      </c>
      <c r="AF51" s="7">
        <f t="shared" si="14"/>
        <v>0</v>
      </c>
      <c r="AG51" s="8">
        <v>0</v>
      </c>
      <c r="AH51" s="7">
        <f t="shared" si="15"/>
        <v>0</v>
      </c>
      <c r="AI51" s="8">
        <v>0</v>
      </c>
      <c r="AJ51" s="7">
        <f t="shared" si="16"/>
        <v>0</v>
      </c>
      <c r="AK51" s="8">
        <v>0</v>
      </c>
      <c r="AL51" s="12">
        <v>0</v>
      </c>
      <c r="AQ51">
        <v>2340003</v>
      </c>
      <c r="AR51">
        <v>177170</v>
      </c>
      <c r="AS51">
        <v>186619</v>
      </c>
      <c r="AT51">
        <v>205317</v>
      </c>
      <c r="AU51">
        <v>217648</v>
      </c>
      <c r="AV51">
        <v>224887</v>
      </c>
      <c r="AW51">
        <v>213228</v>
      </c>
      <c r="AX51">
        <v>191056</v>
      </c>
      <c r="AY51">
        <v>161899</v>
      </c>
      <c r="AZ51">
        <v>157196</v>
      </c>
      <c r="BA51">
        <v>153883</v>
      </c>
      <c r="BB51">
        <v>131496</v>
      </c>
      <c r="BC51">
        <v>101148</v>
      </c>
      <c r="BD51">
        <v>73093</v>
      </c>
      <c r="BE51">
        <v>51487</v>
      </c>
      <c r="BF51">
        <v>37852</v>
      </c>
      <c r="BG51">
        <v>56024</v>
      </c>
    </row>
    <row r="52" spans="1:59" x14ac:dyDescent="0.25">
      <c r="A52" s="3" t="s">
        <v>109</v>
      </c>
      <c r="B52" t="s">
        <v>110</v>
      </c>
      <c r="C52" s="5">
        <f t="shared" si="18"/>
        <v>0</v>
      </c>
      <c r="D52" s="6">
        <f t="shared" si="22"/>
        <v>0</v>
      </c>
      <c r="E52" s="37">
        <v>0</v>
      </c>
      <c r="F52" s="7">
        <f t="shared" si="1"/>
        <v>0</v>
      </c>
      <c r="G52" s="8">
        <v>0</v>
      </c>
      <c r="H52" s="7">
        <f t="shared" si="2"/>
        <v>0</v>
      </c>
      <c r="I52" s="8">
        <v>0</v>
      </c>
      <c r="J52" s="7">
        <f t="shared" si="3"/>
        <v>0</v>
      </c>
      <c r="K52" s="8">
        <v>0</v>
      </c>
      <c r="L52" s="7">
        <f t="shared" si="4"/>
        <v>0</v>
      </c>
      <c r="M52" s="8">
        <v>0</v>
      </c>
      <c r="N52" s="7">
        <f t="shared" si="5"/>
        <v>0</v>
      </c>
      <c r="O52" s="8">
        <v>0</v>
      </c>
      <c r="P52" s="7">
        <f t="shared" si="6"/>
        <v>0</v>
      </c>
      <c r="Q52" s="8">
        <v>0</v>
      </c>
      <c r="R52" s="7">
        <f t="shared" si="7"/>
        <v>0</v>
      </c>
      <c r="S52" s="8">
        <v>0</v>
      </c>
      <c r="T52" s="7">
        <f t="shared" si="8"/>
        <v>0</v>
      </c>
      <c r="U52" s="8">
        <v>0</v>
      </c>
      <c r="V52" s="7">
        <f t="shared" si="9"/>
        <v>0</v>
      </c>
      <c r="W52" s="8">
        <v>0</v>
      </c>
      <c r="X52" s="7">
        <f t="shared" si="10"/>
        <v>0</v>
      </c>
      <c r="Y52" s="8">
        <v>0</v>
      </c>
      <c r="Z52" s="7">
        <f t="shared" si="11"/>
        <v>0</v>
      </c>
      <c r="AA52" s="8">
        <v>0</v>
      </c>
      <c r="AB52" s="7">
        <f t="shared" si="12"/>
        <v>0</v>
      </c>
      <c r="AC52" s="8">
        <v>0</v>
      </c>
      <c r="AD52" s="7">
        <f t="shared" si="13"/>
        <v>0</v>
      </c>
      <c r="AE52" s="8">
        <v>0</v>
      </c>
      <c r="AF52" s="7">
        <f t="shared" si="14"/>
        <v>0</v>
      </c>
      <c r="AG52" s="8">
        <v>0</v>
      </c>
      <c r="AH52" s="7">
        <f t="shared" si="15"/>
        <v>0</v>
      </c>
      <c r="AI52" s="8">
        <v>0</v>
      </c>
      <c r="AJ52" s="7">
        <f t="shared" si="16"/>
        <v>0</v>
      </c>
      <c r="AK52" s="8">
        <v>0</v>
      </c>
      <c r="AL52" s="12">
        <v>0</v>
      </c>
      <c r="AQ52">
        <v>2340003</v>
      </c>
      <c r="AR52">
        <v>177170</v>
      </c>
      <c r="AS52">
        <v>186619</v>
      </c>
      <c r="AT52">
        <v>205317</v>
      </c>
      <c r="AU52">
        <v>217648</v>
      </c>
      <c r="AV52">
        <v>224887</v>
      </c>
      <c r="AW52">
        <v>213228</v>
      </c>
      <c r="AX52">
        <v>191056</v>
      </c>
      <c r="AY52">
        <v>161899</v>
      </c>
      <c r="AZ52">
        <v>157196</v>
      </c>
      <c r="BA52">
        <v>153883</v>
      </c>
      <c r="BB52">
        <v>131496</v>
      </c>
      <c r="BC52">
        <v>101148</v>
      </c>
      <c r="BD52">
        <v>73093</v>
      </c>
      <c r="BE52">
        <v>51487</v>
      </c>
      <c r="BF52">
        <v>37852</v>
      </c>
      <c r="BG52">
        <v>56024</v>
      </c>
    </row>
    <row r="53" spans="1:59" x14ac:dyDescent="0.25">
      <c r="A53" s="3" t="s">
        <v>111</v>
      </c>
      <c r="B53" t="s">
        <v>112</v>
      </c>
      <c r="C53" s="5">
        <f t="shared" si="18"/>
        <v>0</v>
      </c>
      <c r="D53" s="6">
        <f t="shared" si="22"/>
        <v>0</v>
      </c>
      <c r="E53" s="37">
        <v>0</v>
      </c>
      <c r="F53" s="7">
        <f t="shared" si="1"/>
        <v>0</v>
      </c>
      <c r="G53" s="8">
        <v>0</v>
      </c>
      <c r="H53" s="7">
        <f t="shared" si="2"/>
        <v>0</v>
      </c>
      <c r="I53" s="8">
        <v>0</v>
      </c>
      <c r="J53" s="7">
        <f t="shared" si="3"/>
        <v>0</v>
      </c>
      <c r="K53" s="8">
        <v>0</v>
      </c>
      <c r="L53" s="7">
        <f t="shared" si="4"/>
        <v>0</v>
      </c>
      <c r="M53" s="8">
        <v>0</v>
      </c>
      <c r="N53" s="7">
        <f t="shared" si="5"/>
        <v>0</v>
      </c>
      <c r="O53" s="8">
        <v>0</v>
      </c>
      <c r="P53" s="7">
        <f t="shared" si="6"/>
        <v>0</v>
      </c>
      <c r="Q53" s="8">
        <v>0</v>
      </c>
      <c r="R53" s="7">
        <f t="shared" si="7"/>
        <v>0</v>
      </c>
      <c r="S53" s="8">
        <v>0</v>
      </c>
      <c r="T53" s="7">
        <f t="shared" si="8"/>
        <v>0</v>
      </c>
      <c r="U53" s="8">
        <v>0</v>
      </c>
      <c r="V53" s="7">
        <f t="shared" si="9"/>
        <v>0</v>
      </c>
      <c r="W53" s="8">
        <v>0</v>
      </c>
      <c r="X53" s="7">
        <f t="shared" si="10"/>
        <v>0</v>
      </c>
      <c r="Y53" s="8">
        <v>0</v>
      </c>
      <c r="Z53" s="7">
        <f t="shared" si="11"/>
        <v>0</v>
      </c>
      <c r="AA53" s="8">
        <v>0</v>
      </c>
      <c r="AB53" s="7">
        <f t="shared" si="12"/>
        <v>0</v>
      </c>
      <c r="AC53" s="8">
        <v>0</v>
      </c>
      <c r="AD53" s="7">
        <f t="shared" si="13"/>
        <v>0</v>
      </c>
      <c r="AE53" s="8">
        <v>0</v>
      </c>
      <c r="AF53" s="7">
        <f t="shared" si="14"/>
        <v>0</v>
      </c>
      <c r="AG53" s="8">
        <v>0</v>
      </c>
      <c r="AH53" s="7">
        <f t="shared" si="15"/>
        <v>0</v>
      </c>
      <c r="AI53" s="8">
        <v>0</v>
      </c>
      <c r="AJ53" s="7">
        <f t="shared" si="16"/>
        <v>0</v>
      </c>
      <c r="AK53" s="8">
        <v>0</v>
      </c>
      <c r="AL53" s="12">
        <v>0</v>
      </c>
      <c r="AQ53">
        <v>2340003</v>
      </c>
      <c r="AR53">
        <v>177170</v>
      </c>
      <c r="AS53">
        <v>186619</v>
      </c>
      <c r="AT53">
        <v>205317</v>
      </c>
      <c r="AU53">
        <v>217648</v>
      </c>
      <c r="AV53">
        <v>224887</v>
      </c>
      <c r="AW53">
        <v>213228</v>
      </c>
      <c r="AX53">
        <v>191056</v>
      </c>
      <c r="AY53">
        <v>161899</v>
      </c>
      <c r="AZ53">
        <v>157196</v>
      </c>
      <c r="BA53">
        <v>153883</v>
      </c>
      <c r="BB53">
        <v>131496</v>
      </c>
      <c r="BC53">
        <v>101148</v>
      </c>
      <c r="BD53">
        <v>73093</v>
      </c>
      <c r="BE53">
        <v>51487</v>
      </c>
      <c r="BF53">
        <v>37852</v>
      </c>
      <c r="BG53">
        <v>56024</v>
      </c>
    </row>
    <row r="54" spans="1:59" x14ac:dyDescent="0.25">
      <c r="A54" s="3" t="s">
        <v>113</v>
      </c>
      <c r="B54" t="s">
        <v>114</v>
      </c>
      <c r="C54" s="5">
        <f t="shared" si="18"/>
        <v>0</v>
      </c>
      <c r="D54" s="6">
        <f t="shared" si="22"/>
        <v>0</v>
      </c>
      <c r="E54" s="37">
        <v>0</v>
      </c>
      <c r="F54" s="7">
        <f t="shared" si="1"/>
        <v>0</v>
      </c>
      <c r="G54" s="8">
        <v>0</v>
      </c>
      <c r="H54" s="7">
        <f t="shared" si="2"/>
        <v>0</v>
      </c>
      <c r="I54" s="8">
        <v>0</v>
      </c>
      <c r="J54" s="7">
        <f t="shared" si="3"/>
        <v>0</v>
      </c>
      <c r="K54" s="8">
        <v>0</v>
      </c>
      <c r="L54" s="7">
        <f t="shared" si="4"/>
        <v>0</v>
      </c>
      <c r="M54" s="8">
        <v>0</v>
      </c>
      <c r="N54" s="7">
        <f t="shared" si="5"/>
        <v>0</v>
      </c>
      <c r="O54" s="8">
        <v>0</v>
      </c>
      <c r="P54" s="7">
        <f t="shared" si="6"/>
        <v>0</v>
      </c>
      <c r="Q54" s="8">
        <v>0</v>
      </c>
      <c r="R54" s="7">
        <f t="shared" si="7"/>
        <v>0</v>
      </c>
      <c r="S54" s="8">
        <v>0</v>
      </c>
      <c r="T54" s="7">
        <f t="shared" si="8"/>
        <v>0</v>
      </c>
      <c r="U54" s="8">
        <v>0</v>
      </c>
      <c r="V54" s="7">
        <f t="shared" si="9"/>
        <v>0</v>
      </c>
      <c r="W54" s="8">
        <v>0</v>
      </c>
      <c r="X54" s="7">
        <f t="shared" si="10"/>
        <v>0</v>
      </c>
      <c r="Y54" s="8">
        <v>0</v>
      </c>
      <c r="Z54" s="7">
        <f t="shared" si="11"/>
        <v>0</v>
      </c>
      <c r="AA54" s="8">
        <v>0</v>
      </c>
      <c r="AB54" s="7">
        <f t="shared" si="12"/>
        <v>0</v>
      </c>
      <c r="AC54" s="8">
        <v>0</v>
      </c>
      <c r="AD54" s="7">
        <f t="shared" si="13"/>
        <v>0</v>
      </c>
      <c r="AE54" s="8">
        <v>0</v>
      </c>
      <c r="AF54" s="7">
        <f t="shared" si="14"/>
        <v>0</v>
      </c>
      <c r="AG54" s="8">
        <v>0</v>
      </c>
      <c r="AH54" s="7">
        <f t="shared" si="15"/>
        <v>0</v>
      </c>
      <c r="AI54" s="8">
        <v>0</v>
      </c>
      <c r="AJ54" s="7">
        <f t="shared" si="16"/>
        <v>0</v>
      </c>
      <c r="AK54" s="8">
        <v>0</v>
      </c>
      <c r="AL54" s="12">
        <v>0</v>
      </c>
      <c r="AQ54">
        <v>2340003</v>
      </c>
      <c r="AR54">
        <v>177170</v>
      </c>
      <c r="AS54">
        <v>186619</v>
      </c>
      <c r="AT54">
        <v>205317</v>
      </c>
      <c r="AU54">
        <v>217648</v>
      </c>
      <c r="AV54">
        <v>224887</v>
      </c>
      <c r="AW54">
        <v>213228</v>
      </c>
      <c r="AX54">
        <v>191056</v>
      </c>
      <c r="AY54">
        <v>161899</v>
      </c>
      <c r="AZ54">
        <v>157196</v>
      </c>
      <c r="BA54">
        <v>153883</v>
      </c>
      <c r="BB54">
        <v>131496</v>
      </c>
      <c r="BC54">
        <v>101148</v>
      </c>
      <c r="BD54">
        <v>73093</v>
      </c>
      <c r="BE54">
        <v>51487</v>
      </c>
      <c r="BF54">
        <v>37852</v>
      </c>
      <c r="BG54">
        <v>56024</v>
      </c>
    </row>
    <row r="55" spans="1:59" x14ac:dyDescent="0.25">
      <c r="A55" s="3" t="s">
        <v>115</v>
      </c>
      <c r="B55" t="s">
        <v>116</v>
      </c>
      <c r="C55" s="5">
        <f t="shared" si="18"/>
        <v>0</v>
      </c>
      <c r="D55" s="6">
        <f t="shared" si="22"/>
        <v>0</v>
      </c>
      <c r="E55" s="37">
        <v>0</v>
      </c>
      <c r="F55" s="7">
        <f t="shared" si="1"/>
        <v>0</v>
      </c>
      <c r="G55" s="8">
        <v>0</v>
      </c>
      <c r="H55" s="7">
        <f t="shared" si="2"/>
        <v>0</v>
      </c>
      <c r="I55" s="8">
        <v>0</v>
      </c>
      <c r="J55" s="7">
        <f t="shared" si="3"/>
        <v>0</v>
      </c>
      <c r="K55" s="8">
        <v>0</v>
      </c>
      <c r="L55" s="7">
        <f t="shared" si="4"/>
        <v>0</v>
      </c>
      <c r="M55" s="8">
        <v>0</v>
      </c>
      <c r="N55" s="7">
        <f t="shared" si="5"/>
        <v>0</v>
      </c>
      <c r="O55" s="8">
        <v>0</v>
      </c>
      <c r="P55" s="7">
        <f t="shared" si="6"/>
        <v>0</v>
      </c>
      <c r="Q55" s="8">
        <v>0</v>
      </c>
      <c r="R55" s="7">
        <f t="shared" si="7"/>
        <v>0</v>
      </c>
      <c r="S55" s="8">
        <v>0</v>
      </c>
      <c r="T55" s="7">
        <f t="shared" si="8"/>
        <v>0</v>
      </c>
      <c r="U55" s="8">
        <v>0</v>
      </c>
      <c r="V55" s="7">
        <f t="shared" si="9"/>
        <v>0</v>
      </c>
      <c r="W55" s="8">
        <v>0</v>
      </c>
      <c r="X55" s="7">
        <f t="shared" si="10"/>
        <v>0</v>
      </c>
      <c r="Y55" s="8">
        <v>0</v>
      </c>
      <c r="Z55" s="7">
        <f t="shared" si="11"/>
        <v>0</v>
      </c>
      <c r="AA55" s="8">
        <v>0</v>
      </c>
      <c r="AB55" s="7">
        <f t="shared" si="12"/>
        <v>0</v>
      </c>
      <c r="AC55" s="8">
        <v>0</v>
      </c>
      <c r="AD55" s="7">
        <f t="shared" si="13"/>
        <v>0</v>
      </c>
      <c r="AE55" s="8">
        <v>0</v>
      </c>
      <c r="AF55" s="7">
        <f t="shared" si="14"/>
        <v>0</v>
      </c>
      <c r="AG55" s="8">
        <v>0</v>
      </c>
      <c r="AH55" s="7">
        <f t="shared" si="15"/>
        <v>0</v>
      </c>
      <c r="AI55" s="8">
        <v>0</v>
      </c>
      <c r="AJ55" s="7">
        <f t="shared" si="16"/>
        <v>0</v>
      </c>
      <c r="AK55" s="8">
        <v>0</v>
      </c>
      <c r="AL55" s="12">
        <v>0</v>
      </c>
      <c r="AQ55">
        <v>2340003</v>
      </c>
      <c r="AR55">
        <v>177170</v>
      </c>
      <c r="AS55">
        <v>186619</v>
      </c>
      <c r="AT55">
        <v>205317</v>
      </c>
      <c r="AU55">
        <v>217648</v>
      </c>
      <c r="AV55">
        <v>224887</v>
      </c>
      <c r="AW55">
        <v>213228</v>
      </c>
      <c r="AX55">
        <v>191056</v>
      </c>
      <c r="AY55">
        <v>161899</v>
      </c>
      <c r="AZ55">
        <v>157196</v>
      </c>
      <c r="BA55">
        <v>153883</v>
      </c>
      <c r="BB55">
        <v>131496</v>
      </c>
      <c r="BC55">
        <v>101148</v>
      </c>
      <c r="BD55">
        <v>73093</v>
      </c>
      <c r="BE55">
        <v>51487</v>
      </c>
      <c r="BF55">
        <v>37852</v>
      </c>
      <c r="BG55">
        <v>56024</v>
      </c>
    </row>
    <row r="56" spans="1:59" x14ac:dyDescent="0.25">
      <c r="A56" s="3" t="s">
        <v>117</v>
      </c>
      <c r="B56" t="s">
        <v>118</v>
      </c>
      <c r="C56" s="5">
        <f t="shared" si="18"/>
        <v>0</v>
      </c>
      <c r="D56" s="6">
        <f t="shared" si="22"/>
        <v>0</v>
      </c>
      <c r="E56" s="37">
        <v>0</v>
      </c>
      <c r="F56" s="7">
        <f t="shared" si="1"/>
        <v>0</v>
      </c>
      <c r="G56" s="8">
        <v>0</v>
      </c>
      <c r="H56" s="7">
        <f t="shared" si="2"/>
        <v>0</v>
      </c>
      <c r="I56" s="8">
        <v>0</v>
      </c>
      <c r="J56" s="7">
        <f t="shared" si="3"/>
        <v>0</v>
      </c>
      <c r="K56" s="8">
        <v>0</v>
      </c>
      <c r="L56" s="7">
        <f t="shared" si="4"/>
        <v>0</v>
      </c>
      <c r="M56" s="8">
        <v>0</v>
      </c>
      <c r="N56" s="7">
        <f t="shared" si="5"/>
        <v>0</v>
      </c>
      <c r="O56" s="8">
        <v>0</v>
      </c>
      <c r="P56" s="7">
        <f t="shared" si="6"/>
        <v>0</v>
      </c>
      <c r="Q56" s="8">
        <v>0</v>
      </c>
      <c r="R56" s="7">
        <f t="shared" si="7"/>
        <v>0</v>
      </c>
      <c r="S56" s="8">
        <v>0</v>
      </c>
      <c r="T56" s="7">
        <f t="shared" si="8"/>
        <v>0</v>
      </c>
      <c r="U56" s="8">
        <v>0</v>
      </c>
      <c r="V56" s="7">
        <f t="shared" si="9"/>
        <v>0</v>
      </c>
      <c r="W56" s="8">
        <v>0</v>
      </c>
      <c r="X56" s="7">
        <f t="shared" si="10"/>
        <v>0</v>
      </c>
      <c r="Y56" s="8">
        <v>0</v>
      </c>
      <c r="Z56" s="7">
        <f t="shared" si="11"/>
        <v>0</v>
      </c>
      <c r="AA56" s="8">
        <v>0</v>
      </c>
      <c r="AB56" s="7">
        <f t="shared" si="12"/>
        <v>0</v>
      </c>
      <c r="AC56" s="8">
        <v>0</v>
      </c>
      <c r="AD56" s="7">
        <f t="shared" si="13"/>
        <v>0</v>
      </c>
      <c r="AE56" s="8">
        <v>0</v>
      </c>
      <c r="AF56" s="7">
        <f t="shared" si="14"/>
        <v>0</v>
      </c>
      <c r="AG56" s="8">
        <v>0</v>
      </c>
      <c r="AH56" s="7">
        <f t="shared" si="15"/>
        <v>0</v>
      </c>
      <c r="AI56" s="8">
        <v>0</v>
      </c>
      <c r="AJ56" s="7">
        <f t="shared" si="16"/>
        <v>0</v>
      </c>
      <c r="AK56" s="8">
        <v>0</v>
      </c>
      <c r="AL56" s="12">
        <v>0</v>
      </c>
      <c r="AQ56">
        <v>2340003</v>
      </c>
      <c r="AR56">
        <v>177170</v>
      </c>
      <c r="AS56">
        <v>186619</v>
      </c>
      <c r="AT56">
        <v>205317</v>
      </c>
      <c r="AU56">
        <v>217648</v>
      </c>
      <c r="AV56">
        <v>224887</v>
      </c>
      <c r="AW56">
        <v>213228</v>
      </c>
      <c r="AX56">
        <v>191056</v>
      </c>
      <c r="AY56">
        <v>161899</v>
      </c>
      <c r="AZ56">
        <v>157196</v>
      </c>
      <c r="BA56">
        <v>153883</v>
      </c>
      <c r="BB56">
        <v>131496</v>
      </c>
      <c r="BC56">
        <v>101148</v>
      </c>
      <c r="BD56">
        <v>73093</v>
      </c>
      <c r="BE56">
        <v>51487</v>
      </c>
      <c r="BF56">
        <v>37852</v>
      </c>
      <c r="BG56">
        <v>56024</v>
      </c>
    </row>
    <row r="57" spans="1:59" x14ac:dyDescent="0.25">
      <c r="A57" s="3" t="s">
        <v>119</v>
      </c>
      <c r="B57" t="s">
        <v>120</v>
      </c>
      <c r="C57" s="5">
        <f t="shared" si="18"/>
        <v>0</v>
      </c>
      <c r="D57" s="6">
        <f t="shared" si="22"/>
        <v>0</v>
      </c>
      <c r="E57" s="37">
        <v>0</v>
      </c>
      <c r="F57" s="7">
        <f t="shared" si="1"/>
        <v>0</v>
      </c>
      <c r="G57" s="8">
        <v>0</v>
      </c>
      <c r="H57" s="7">
        <f t="shared" si="2"/>
        <v>0</v>
      </c>
      <c r="I57" s="8">
        <v>0</v>
      </c>
      <c r="J57" s="7">
        <f t="shared" si="3"/>
        <v>0</v>
      </c>
      <c r="K57" s="8">
        <v>0</v>
      </c>
      <c r="L57" s="7">
        <f t="shared" si="4"/>
        <v>0</v>
      </c>
      <c r="M57" s="8">
        <v>0</v>
      </c>
      <c r="N57" s="7">
        <f t="shared" si="5"/>
        <v>0</v>
      </c>
      <c r="O57" s="8">
        <v>0</v>
      </c>
      <c r="P57" s="7">
        <f t="shared" si="6"/>
        <v>0</v>
      </c>
      <c r="Q57" s="8">
        <v>0</v>
      </c>
      <c r="R57" s="7">
        <f t="shared" si="7"/>
        <v>0</v>
      </c>
      <c r="S57" s="8">
        <v>0</v>
      </c>
      <c r="T57" s="7">
        <f t="shared" si="8"/>
        <v>0</v>
      </c>
      <c r="U57" s="8">
        <v>0</v>
      </c>
      <c r="V57" s="7">
        <f t="shared" si="9"/>
        <v>0</v>
      </c>
      <c r="W57" s="8">
        <v>0</v>
      </c>
      <c r="X57" s="7">
        <f t="shared" si="10"/>
        <v>0</v>
      </c>
      <c r="Y57" s="8">
        <v>0</v>
      </c>
      <c r="Z57" s="7">
        <f t="shared" si="11"/>
        <v>0</v>
      </c>
      <c r="AA57" s="8">
        <v>0</v>
      </c>
      <c r="AB57" s="7">
        <f t="shared" si="12"/>
        <v>0</v>
      </c>
      <c r="AC57" s="8">
        <v>0</v>
      </c>
      <c r="AD57" s="7">
        <f t="shared" si="13"/>
        <v>0</v>
      </c>
      <c r="AE57" s="8">
        <v>0</v>
      </c>
      <c r="AF57" s="7">
        <f t="shared" si="14"/>
        <v>0</v>
      </c>
      <c r="AG57" s="8">
        <v>0</v>
      </c>
      <c r="AH57" s="7">
        <f t="shared" si="15"/>
        <v>0</v>
      </c>
      <c r="AI57" s="8">
        <v>0</v>
      </c>
      <c r="AJ57" s="7">
        <f t="shared" si="16"/>
        <v>0</v>
      </c>
      <c r="AK57" s="8">
        <v>0</v>
      </c>
      <c r="AL57" s="12">
        <v>0</v>
      </c>
      <c r="AQ57">
        <v>2340003</v>
      </c>
      <c r="AR57">
        <v>177170</v>
      </c>
      <c r="AS57">
        <v>186619</v>
      </c>
      <c r="AT57">
        <v>205317</v>
      </c>
      <c r="AU57">
        <v>217648</v>
      </c>
      <c r="AV57">
        <v>224887</v>
      </c>
      <c r="AW57">
        <v>213228</v>
      </c>
      <c r="AX57">
        <v>191056</v>
      </c>
      <c r="AY57">
        <v>161899</v>
      </c>
      <c r="AZ57">
        <v>157196</v>
      </c>
      <c r="BA57">
        <v>153883</v>
      </c>
      <c r="BB57">
        <v>131496</v>
      </c>
      <c r="BC57">
        <v>101148</v>
      </c>
      <c r="BD57">
        <v>73093</v>
      </c>
      <c r="BE57">
        <v>51487</v>
      </c>
      <c r="BF57">
        <v>37852</v>
      </c>
      <c r="BG57">
        <v>56024</v>
      </c>
    </row>
    <row r="58" spans="1:59" x14ac:dyDescent="0.25">
      <c r="A58" s="3" t="s">
        <v>121</v>
      </c>
      <c r="B58" t="s">
        <v>122</v>
      </c>
      <c r="C58" s="5">
        <f t="shared" si="18"/>
        <v>0</v>
      </c>
      <c r="D58" s="6">
        <f t="shared" si="22"/>
        <v>0</v>
      </c>
      <c r="E58" s="37">
        <v>0</v>
      </c>
      <c r="F58" s="7">
        <f t="shared" si="1"/>
        <v>0</v>
      </c>
      <c r="G58" s="8">
        <v>0</v>
      </c>
      <c r="H58" s="7">
        <f t="shared" si="2"/>
        <v>0</v>
      </c>
      <c r="I58" s="8">
        <v>0</v>
      </c>
      <c r="J58" s="7">
        <f t="shared" si="3"/>
        <v>0</v>
      </c>
      <c r="K58" s="8">
        <v>0</v>
      </c>
      <c r="L58" s="7">
        <f t="shared" si="4"/>
        <v>0</v>
      </c>
      <c r="M58" s="8">
        <v>0</v>
      </c>
      <c r="N58" s="7">
        <f t="shared" si="5"/>
        <v>0</v>
      </c>
      <c r="O58" s="8">
        <v>0</v>
      </c>
      <c r="P58" s="7">
        <f t="shared" si="6"/>
        <v>0</v>
      </c>
      <c r="Q58" s="8">
        <v>0</v>
      </c>
      <c r="R58" s="7">
        <f t="shared" si="7"/>
        <v>0</v>
      </c>
      <c r="S58" s="8">
        <v>0</v>
      </c>
      <c r="T58" s="7">
        <f t="shared" si="8"/>
        <v>0</v>
      </c>
      <c r="U58" s="8">
        <v>0</v>
      </c>
      <c r="V58" s="7">
        <f t="shared" si="9"/>
        <v>0</v>
      </c>
      <c r="W58" s="8">
        <v>0</v>
      </c>
      <c r="X58" s="7">
        <f t="shared" si="10"/>
        <v>0</v>
      </c>
      <c r="Y58" s="8">
        <v>0</v>
      </c>
      <c r="Z58" s="7">
        <f t="shared" si="11"/>
        <v>0</v>
      </c>
      <c r="AA58" s="8">
        <v>0</v>
      </c>
      <c r="AB58" s="7">
        <f t="shared" si="12"/>
        <v>0</v>
      </c>
      <c r="AC58" s="8">
        <v>0</v>
      </c>
      <c r="AD58" s="7">
        <f t="shared" si="13"/>
        <v>0</v>
      </c>
      <c r="AE58" s="8">
        <v>0</v>
      </c>
      <c r="AF58" s="7">
        <f t="shared" si="14"/>
        <v>0</v>
      </c>
      <c r="AG58" s="8">
        <v>0</v>
      </c>
      <c r="AH58" s="7">
        <f t="shared" si="15"/>
        <v>0</v>
      </c>
      <c r="AI58" s="8">
        <v>0</v>
      </c>
      <c r="AJ58" s="7">
        <f t="shared" si="16"/>
        <v>0</v>
      </c>
      <c r="AK58" s="8">
        <v>0</v>
      </c>
      <c r="AL58" s="12">
        <v>0</v>
      </c>
      <c r="AQ58">
        <v>2340003</v>
      </c>
      <c r="AR58">
        <v>177170</v>
      </c>
      <c r="AS58">
        <v>186619</v>
      </c>
      <c r="AT58">
        <v>205317</v>
      </c>
      <c r="AU58">
        <v>217648</v>
      </c>
      <c r="AV58">
        <v>224887</v>
      </c>
      <c r="AW58">
        <v>213228</v>
      </c>
      <c r="AX58">
        <v>191056</v>
      </c>
      <c r="AY58">
        <v>161899</v>
      </c>
      <c r="AZ58">
        <v>157196</v>
      </c>
      <c r="BA58">
        <v>153883</v>
      </c>
      <c r="BB58">
        <v>131496</v>
      </c>
      <c r="BC58">
        <v>101148</v>
      </c>
      <c r="BD58">
        <v>73093</v>
      </c>
      <c r="BE58">
        <v>51487</v>
      </c>
      <c r="BF58">
        <v>37852</v>
      </c>
      <c r="BG58">
        <v>56024</v>
      </c>
    </row>
    <row r="59" spans="1:59" x14ac:dyDescent="0.25">
      <c r="A59" s="3" t="s">
        <v>123</v>
      </c>
      <c r="B59" t="s">
        <v>124</v>
      </c>
      <c r="C59" s="5">
        <f t="shared" si="18"/>
        <v>25</v>
      </c>
      <c r="D59" s="6">
        <f t="shared" si="22"/>
        <v>1.0683746986649163</v>
      </c>
      <c r="E59" s="37">
        <v>0</v>
      </c>
      <c r="F59" s="7">
        <f t="shared" si="1"/>
        <v>0</v>
      </c>
      <c r="G59" s="8">
        <v>0</v>
      </c>
      <c r="H59" s="7">
        <f t="shared" si="2"/>
        <v>0</v>
      </c>
      <c r="I59" s="8">
        <v>0</v>
      </c>
      <c r="J59" s="7">
        <f t="shared" si="3"/>
        <v>0</v>
      </c>
      <c r="K59" s="8">
        <v>0</v>
      </c>
      <c r="L59" s="7">
        <f t="shared" si="4"/>
        <v>0</v>
      </c>
      <c r="M59" s="8">
        <v>0</v>
      </c>
      <c r="N59" s="7">
        <f t="shared" si="5"/>
        <v>0</v>
      </c>
      <c r="O59" s="8">
        <v>1</v>
      </c>
      <c r="P59" s="7">
        <f t="shared" si="6"/>
        <v>0.46898155964507476</v>
      </c>
      <c r="Q59" s="8">
        <v>0</v>
      </c>
      <c r="R59" s="7">
        <f t="shared" si="7"/>
        <v>0</v>
      </c>
      <c r="S59" s="8">
        <v>0</v>
      </c>
      <c r="T59" s="7">
        <f t="shared" si="8"/>
        <v>0</v>
      </c>
      <c r="U59" s="8">
        <v>1</v>
      </c>
      <c r="V59" s="7">
        <f t="shared" si="9"/>
        <v>0.63614850250642507</v>
      </c>
      <c r="W59" s="8">
        <v>2</v>
      </c>
      <c r="X59" s="7">
        <f t="shared" si="10"/>
        <v>1.2996887245504702</v>
      </c>
      <c r="Y59" s="8">
        <v>1</v>
      </c>
      <c r="Z59" s="7">
        <f t="shared" si="11"/>
        <v>0.76047940621767962</v>
      </c>
      <c r="AA59" s="8">
        <v>2</v>
      </c>
      <c r="AB59" s="7">
        <f t="shared" si="12"/>
        <v>1.9773005892355755</v>
      </c>
      <c r="AC59" s="8">
        <v>2</v>
      </c>
      <c r="AD59" s="7">
        <f t="shared" si="13"/>
        <v>2.7362401324340224</v>
      </c>
      <c r="AE59" s="8">
        <v>5</v>
      </c>
      <c r="AF59" s="7">
        <f t="shared" si="14"/>
        <v>9.7111892322333802</v>
      </c>
      <c r="AG59" s="8">
        <v>2</v>
      </c>
      <c r="AH59" s="7">
        <f t="shared" si="15"/>
        <v>5.283736658564937</v>
      </c>
      <c r="AI59" s="8">
        <v>9</v>
      </c>
      <c r="AJ59" s="7">
        <f t="shared" si="16"/>
        <v>16.064543766957019</v>
      </c>
      <c r="AK59" s="8">
        <v>0</v>
      </c>
      <c r="AL59" s="12">
        <v>0</v>
      </c>
      <c r="AQ59">
        <v>2340003</v>
      </c>
      <c r="AR59">
        <v>177170</v>
      </c>
      <c r="AS59">
        <v>186619</v>
      </c>
      <c r="AT59">
        <v>205317</v>
      </c>
      <c r="AU59">
        <v>217648</v>
      </c>
      <c r="AV59">
        <v>224887</v>
      </c>
      <c r="AW59">
        <v>213228</v>
      </c>
      <c r="AX59">
        <v>191056</v>
      </c>
      <c r="AY59">
        <v>161899</v>
      </c>
      <c r="AZ59">
        <v>157196</v>
      </c>
      <c r="BA59">
        <v>153883</v>
      </c>
      <c r="BB59">
        <v>131496</v>
      </c>
      <c r="BC59">
        <v>101148</v>
      </c>
      <c r="BD59">
        <v>73093</v>
      </c>
      <c r="BE59">
        <v>51487</v>
      </c>
      <c r="BF59">
        <v>37852</v>
      </c>
      <c r="BG59">
        <v>56024</v>
      </c>
    </row>
    <row r="60" spans="1:59" x14ac:dyDescent="0.25">
      <c r="A60" s="3" t="s">
        <v>125</v>
      </c>
      <c r="B60" t="s">
        <v>126</v>
      </c>
      <c r="C60" s="5">
        <f t="shared" si="18"/>
        <v>964</v>
      </c>
      <c r="D60" s="6">
        <f t="shared" si="22"/>
        <v>41.196528380519176</v>
      </c>
      <c r="E60" s="37">
        <v>0</v>
      </c>
      <c r="F60" s="7">
        <f t="shared" si="1"/>
        <v>0</v>
      </c>
      <c r="G60" s="8">
        <v>0</v>
      </c>
      <c r="H60" s="7">
        <f t="shared" si="2"/>
        <v>0</v>
      </c>
      <c r="I60" s="8">
        <v>0</v>
      </c>
      <c r="J60" s="7">
        <f t="shared" si="3"/>
        <v>0</v>
      </c>
      <c r="K60" s="8">
        <v>0</v>
      </c>
      <c r="L60" s="7">
        <f t="shared" si="4"/>
        <v>0</v>
      </c>
      <c r="M60" s="8">
        <v>0</v>
      </c>
      <c r="N60" s="7">
        <f t="shared" si="5"/>
        <v>0</v>
      </c>
      <c r="O60" s="8">
        <v>0</v>
      </c>
      <c r="P60" s="7">
        <f t="shared" si="6"/>
        <v>0</v>
      </c>
      <c r="Q60" s="8">
        <v>0</v>
      </c>
      <c r="R60" s="7">
        <f t="shared" si="7"/>
        <v>0</v>
      </c>
      <c r="S60" s="8">
        <v>0</v>
      </c>
      <c r="T60" s="7">
        <f t="shared" si="8"/>
        <v>0</v>
      </c>
      <c r="U60" s="8">
        <v>5</v>
      </c>
      <c r="V60" s="7">
        <f t="shared" si="9"/>
        <v>3.1807425125321251</v>
      </c>
      <c r="W60" s="8">
        <v>13</v>
      </c>
      <c r="X60" s="7">
        <f t="shared" si="10"/>
        <v>8.4479767095780556</v>
      </c>
      <c r="Y60" s="8">
        <v>51</v>
      </c>
      <c r="Z60" s="7">
        <f t="shared" si="11"/>
        <v>38.784449717101666</v>
      </c>
      <c r="AA60" s="8">
        <v>105</v>
      </c>
      <c r="AB60" s="7">
        <f t="shared" si="12"/>
        <v>103.80828093486771</v>
      </c>
      <c r="AC60" s="8">
        <v>160</v>
      </c>
      <c r="AD60" s="7">
        <f t="shared" si="13"/>
        <v>218.89921059472178</v>
      </c>
      <c r="AE60" s="8">
        <v>206</v>
      </c>
      <c r="AF60" s="7">
        <f t="shared" si="14"/>
        <v>400.10099636801522</v>
      </c>
      <c r="AG60" s="8">
        <v>163</v>
      </c>
      <c r="AH60" s="7">
        <f t="shared" si="15"/>
        <v>430.62453767304243</v>
      </c>
      <c r="AI60" s="8">
        <v>261</v>
      </c>
      <c r="AJ60" s="7">
        <f t="shared" si="16"/>
        <v>465.87176924175355</v>
      </c>
      <c r="AK60" s="8">
        <v>0</v>
      </c>
      <c r="AL60" s="12">
        <v>0</v>
      </c>
      <c r="AQ60">
        <v>2340003</v>
      </c>
      <c r="AR60">
        <v>177170</v>
      </c>
      <c r="AS60">
        <v>186619</v>
      </c>
      <c r="AT60">
        <v>205317</v>
      </c>
      <c r="AU60">
        <v>217648</v>
      </c>
      <c r="AV60">
        <v>224887</v>
      </c>
      <c r="AW60">
        <v>213228</v>
      </c>
      <c r="AX60">
        <v>191056</v>
      </c>
      <c r="AY60">
        <v>161899</v>
      </c>
      <c r="AZ60">
        <v>157196</v>
      </c>
      <c r="BA60">
        <v>153883</v>
      </c>
      <c r="BB60">
        <v>131496</v>
      </c>
      <c r="BC60">
        <v>101148</v>
      </c>
      <c r="BD60">
        <v>73093</v>
      </c>
      <c r="BE60">
        <v>51487</v>
      </c>
      <c r="BF60">
        <v>37852</v>
      </c>
      <c r="BG60">
        <v>56024</v>
      </c>
    </row>
    <row r="61" spans="1:59" x14ac:dyDescent="0.25">
      <c r="A61" s="3" t="s">
        <v>127</v>
      </c>
      <c r="B61" t="s">
        <v>128</v>
      </c>
      <c r="C61" s="5">
        <f t="shared" si="18"/>
        <v>113</v>
      </c>
      <c r="D61" s="6">
        <f>SUM(C61/AQ61*100000)</f>
        <v>4.829053637965421</v>
      </c>
      <c r="E61" s="37">
        <v>1</v>
      </c>
      <c r="F61" s="7">
        <f t="shared" si="1"/>
        <v>0.56442964384489469</v>
      </c>
      <c r="G61" s="8">
        <v>0</v>
      </c>
      <c r="H61" s="7">
        <f t="shared" si="2"/>
        <v>0</v>
      </c>
      <c r="I61" s="8">
        <v>1</v>
      </c>
      <c r="J61" s="7">
        <f t="shared" si="3"/>
        <v>0.48705172976421829</v>
      </c>
      <c r="K61" s="8">
        <v>9</v>
      </c>
      <c r="L61" s="7">
        <f t="shared" si="4"/>
        <v>4.1351172535470111</v>
      </c>
      <c r="M61" s="8">
        <v>18</v>
      </c>
      <c r="N61" s="7">
        <f t="shared" si="5"/>
        <v>8.0040197966089632</v>
      </c>
      <c r="O61" s="8">
        <v>41</v>
      </c>
      <c r="P61" s="7">
        <f t="shared" si="6"/>
        <v>19.228243945448064</v>
      </c>
      <c r="Q61" s="8">
        <v>22</v>
      </c>
      <c r="R61" s="7">
        <f t="shared" si="7"/>
        <v>11.514948496775816</v>
      </c>
      <c r="S61" s="8">
        <v>8</v>
      </c>
      <c r="T61" s="7">
        <f t="shared" si="8"/>
        <v>4.9413523245974345</v>
      </c>
      <c r="U61" s="8">
        <v>3</v>
      </c>
      <c r="V61" s="7">
        <f t="shared" si="9"/>
        <v>1.9084455075192752</v>
      </c>
      <c r="W61" s="8">
        <v>2</v>
      </c>
      <c r="X61" s="7">
        <f t="shared" si="10"/>
        <v>1.2996887245504702</v>
      </c>
      <c r="Y61" s="8">
        <v>4</v>
      </c>
      <c r="Z61" s="7">
        <f t="shared" si="11"/>
        <v>3.0419176248707185</v>
      </c>
      <c r="AA61" s="8">
        <v>0</v>
      </c>
      <c r="AB61" s="7">
        <f t="shared" si="12"/>
        <v>0</v>
      </c>
      <c r="AC61" s="8">
        <v>2</v>
      </c>
      <c r="AD61" s="7">
        <f t="shared" si="13"/>
        <v>2.7362401324340224</v>
      </c>
      <c r="AE61" s="8">
        <v>1</v>
      </c>
      <c r="AF61" s="7">
        <f t="shared" si="14"/>
        <v>1.9422378464466759</v>
      </c>
      <c r="AG61" s="8">
        <v>0</v>
      </c>
      <c r="AH61" s="7">
        <f t="shared" si="15"/>
        <v>0</v>
      </c>
      <c r="AI61" s="8">
        <v>1</v>
      </c>
      <c r="AJ61" s="7">
        <f t="shared" si="16"/>
        <v>1.7849493074396685</v>
      </c>
      <c r="AK61" s="8">
        <v>0</v>
      </c>
      <c r="AL61" s="12">
        <v>0</v>
      </c>
      <c r="AQ61">
        <v>2340003</v>
      </c>
      <c r="AR61">
        <v>177170</v>
      </c>
      <c r="AS61">
        <v>186619</v>
      </c>
      <c r="AT61">
        <v>205317</v>
      </c>
      <c r="AU61">
        <v>217648</v>
      </c>
      <c r="AV61">
        <v>224887</v>
      </c>
      <c r="AW61">
        <v>213228</v>
      </c>
      <c r="AX61">
        <v>191056</v>
      </c>
      <c r="AY61">
        <v>161899</v>
      </c>
      <c r="AZ61">
        <v>157196</v>
      </c>
      <c r="BA61">
        <v>153883</v>
      </c>
      <c r="BB61">
        <v>131496</v>
      </c>
      <c r="BC61">
        <v>101148</v>
      </c>
      <c r="BD61">
        <v>73093</v>
      </c>
      <c r="BE61">
        <v>51487</v>
      </c>
      <c r="BF61">
        <v>37852</v>
      </c>
      <c r="BG61">
        <v>56024</v>
      </c>
    </row>
    <row r="62" spans="1:59" x14ac:dyDescent="0.25">
      <c r="A62" s="3" t="s">
        <v>129</v>
      </c>
      <c r="B62" t="s">
        <v>130</v>
      </c>
      <c r="C62" s="5">
        <f t="shared" si="18"/>
        <v>2</v>
      </c>
      <c r="D62" s="6">
        <f>SUM(C62/AQ62*100000)</f>
        <v>8.5469975893193301E-2</v>
      </c>
      <c r="E62" s="37">
        <v>0</v>
      </c>
      <c r="F62" s="7">
        <f t="shared" si="1"/>
        <v>0</v>
      </c>
      <c r="G62" s="8">
        <v>0</v>
      </c>
      <c r="H62" s="7">
        <f t="shared" si="2"/>
        <v>0</v>
      </c>
      <c r="I62" s="8">
        <v>0</v>
      </c>
      <c r="J62" s="7">
        <f t="shared" si="3"/>
        <v>0</v>
      </c>
      <c r="K62" s="8">
        <v>0</v>
      </c>
      <c r="L62" s="7">
        <f t="shared" si="4"/>
        <v>0</v>
      </c>
      <c r="M62" s="8">
        <v>0</v>
      </c>
      <c r="N62" s="7">
        <f t="shared" si="5"/>
        <v>0</v>
      </c>
      <c r="O62" s="8">
        <v>0</v>
      </c>
      <c r="P62" s="7">
        <f t="shared" si="6"/>
        <v>0</v>
      </c>
      <c r="Q62" s="8">
        <v>0</v>
      </c>
      <c r="R62" s="7">
        <f t="shared" si="7"/>
        <v>0</v>
      </c>
      <c r="S62" s="8">
        <v>0</v>
      </c>
      <c r="T62" s="7">
        <f t="shared" si="8"/>
        <v>0</v>
      </c>
      <c r="U62" s="8">
        <v>0</v>
      </c>
      <c r="V62" s="7">
        <f t="shared" si="9"/>
        <v>0</v>
      </c>
      <c r="W62" s="8">
        <v>0</v>
      </c>
      <c r="X62" s="7">
        <f t="shared" si="10"/>
        <v>0</v>
      </c>
      <c r="Y62" s="8">
        <v>0</v>
      </c>
      <c r="Z62" s="7">
        <f t="shared" si="11"/>
        <v>0</v>
      </c>
      <c r="AA62" s="8">
        <v>1</v>
      </c>
      <c r="AB62" s="7">
        <f t="shared" si="12"/>
        <v>0.98865029461778775</v>
      </c>
      <c r="AC62" s="8">
        <v>0</v>
      </c>
      <c r="AD62" s="7">
        <f t="shared" si="13"/>
        <v>0</v>
      </c>
      <c r="AE62" s="8">
        <v>1</v>
      </c>
      <c r="AF62" s="7">
        <f t="shared" si="14"/>
        <v>1.9422378464466759</v>
      </c>
      <c r="AG62" s="8">
        <v>0</v>
      </c>
      <c r="AH62" s="7">
        <f t="shared" si="15"/>
        <v>0</v>
      </c>
      <c r="AI62" s="8">
        <v>0</v>
      </c>
      <c r="AJ62" s="7">
        <f t="shared" si="16"/>
        <v>0</v>
      </c>
      <c r="AK62" s="8">
        <v>0</v>
      </c>
      <c r="AL62" s="12">
        <v>0</v>
      </c>
      <c r="AQ62">
        <v>2340003</v>
      </c>
      <c r="AR62">
        <v>177170</v>
      </c>
      <c r="AS62">
        <v>186619</v>
      </c>
      <c r="AT62">
        <v>205317</v>
      </c>
      <c r="AU62">
        <v>217648</v>
      </c>
      <c r="AV62">
        <v>224887</v>
      </c>
      <c r="AW62">
        <v>213228</v>
      </c>
      <c r="AX62">
        <v>191056</v>
      </c>
      <c r="AY62">
        <v>161899</v>
      </c>
      <c r="AZ62">
        <v>157196</v>
      </c>
      <c r="BA62">
        <v>153883</v>
      </c>
      <c r="BB62">
        <v>131496</v>
      </c>
      <c r="BC62">
        <v>101148</v>
      </c>
      <c r="BD62">
        <v>73093</v>
      </c>
      <c r="BE62">
        <v>51487</v>
      </c>
      <c r="BF62">
        <v>37852</v>
      </c>
      <c r="BG62">
        <v>56024</v>
      </c>
    </row>
    <row r="63" spans="1:59" x14ac:dyDescent="0.25">
      <c r="A63" s="3" t="s">
        <v>131</v>
      </c>
      <c r="B63" t="s">
        <v>132</v>
      </c>
      <c r="C63" s="5">
        <f t="shared" si="18"/>
        <v>76</v>
      </c>
      <c r="D63" s="6">
        <f t="shared" ref="D63:D74" si="23">SUM(C63/AQ63*100000)</f>
        <v>3.2478590839413455</v>
      </c>
      <c r="E63" s="37">
        <v>2</v>
      </c>
      <c r="F63" s="7">
        <f t="shared" si="1"/>
        <v>1.1288592876897894</v>
      </c>
      <c r="G63" s="8">
        <v>0</v>
      </c>
      <c r="H63" s="7">
        <f t="shared" si="2"/>
        <v>0</v>
      </c>
      <c r="I63" s="8">
        <v>1</v>
      </c>
      <c r="J63" s="7">
        <f t="shared" si="3"/>
        <v>0.48705172976421829</v>
      </c>
      <c r="K63" s="8">
        <v>0</v>
      </c>
      <c r="L63" s="7">
        <f t="shared" si="4"/>
        <v>0</v>
      </c>
      <c r="M63" s="8">
        <v>0</v>
      </c>
      <c r="N63" s="7">
        <f t="shared" si="5"/>
        <v>0</v>
      </c>
      <c r="O63" s="8">
        <v>1</v>
      </c>
      <c r="P63" s="7">
        <f t="shared" si="6"/>
        <v>0.46898155964507476</v>
      </c>
      <c r="Q63" s="8">
        <v>2</v>
      </c>
      <c r="R63" s="7">
        <f t="shared" si="7"/>
        <v>1.0468134997068921</v>
      </c>
      <c r="S63" s="8">
        <v>3</v>
      </c>
      <c r="T63" s="7">
        <f t="shared" si="8"/>
        <v>1.8530071217240378</v>
      </c>
      <c r="U63" s="8">
        <v>4</v>
      </c>
      <c r="V63" s="7">
        <f t="shared" si="9"/>
        <v>2.5445940100257003</v>
      </c>
      <c r="W63" s="8">
        <v>5</v>
      </c>
      <c r="X63" s="7">
        <f t="shared" si="10"/>
        <v>3.2492218113761751</v>
      </c>
      <c r="Y63" s="8">
        <v>9</v>
      </c>
      <c r="Z63" s="7">
        <f t="shared" si="11"/>
        <v>6.844314655959117</v>
      </c>
      <c r="AA63" s="8">
        <v>8</v>
      </c>
      <c r="AB63" s="7">
        <f t="shared" si="12"/>
        <v>7.909202356942302</v>
      </c>
      <c r="AC63" s="8">
        <v>13</v>
      </c>
      <c r="AD63" s="7">
        <f t="shared" si="13"/>
        <v>17.785560860821146</v>
      </c>
      <c r="AE63" s="8">
        <v>11</v>
      </c>
      <c r="AF63" s="7">
        <f t="shared" si="14"/>
        <v>21.364616310913433</v>
      </c>
      <c r="AG63" s="8">
        <v>8</v>
      </c>
      <c r="AH63" s="7">
        <f t="shared" si="15"/>
        <v>21.134946634259748</v>
      </c>
      <c r="AI63" s="8">
        <v>9</v>
      </c>
      <c r="AJ63" s="7">
        <f t="shared" si="16"/>
        <v>16.064543766957019</v>
      </c>
      <c r="AK63" s="8">
        <v>0</v>
      </c>
      <c r="AL63" s="12">
        <v>0</v>
      </c>
      <c r="AQ63">
        <v>2340003</v>
      </c>
      <c r="AR63">
        <v>177170</v>
      </c>
      <c r="AS63">
        <v>186619</v>
      </c>
      <c r="AT63">
        <v>205317</v>
      </c>
      <c r="AU63">
        <v>217648</v>
      </c>
      <c r="AV63">
        <v>224887</v>
      </c>
      <c r="AW63">
        <v>213228</v>
      </c>
      <c r="AX63">
        <v>191056</v>
      </c>
      <c r="AY63">
        <v>161899</v>
      </c>
      <c r="AZ63">
        <v>157196</v>
      </c>
      <c r="BA63">
        <v>153883</v>
      </c>
      <c r="BB63">
        <v>131496</v>
      </c>
      <c r="BC63">
        <v>101148</v>
      </c>
      <c r="BD63">
        <v>73093</v>
      </c>
      <c r="BE63">
        <v>51487</v>
      </c>
      <c r="BF63">
        <v>37852</v>
      </c>
      <c r="BG63">
        <v>56024</v>
      </c>
    </row>
    <row r="64" spans="1:59" x14ac:dyDescent="0.25">
      <c r="A64" s="3" t="s">
        <v>133</v>
      </c>
      <c r="B64" t="s">
        <v>134</v>
      </c>
      <c r="C64" s="5">
        <f t="shared" si="18"/>
        <v>4</v>
      </c>
      <c r="D64" s="6">
        <f t="shared" si="23"/>
        <v>0.1709399517863866</v>
      </c>
      <c r="E64" s="37">
        <v>0</v>
      </c>
      <c r="F64" s="7">
        <f t="shared" si="1"/>
        <v>0</v>
      </c>
      <c r="G64" s="8">
        <v>0</v>
      </c>
      <c r="H64" s="7">
        <f t="shared" si="2"/>
        <v>0</v>
      </c>
      <c r="I64" s="8">
        <v>0</v>
      </c>
      <c r="J64" s="7">
        <f t="shared" si="3"/>
        <v>0</v>
      </c>
      <c r="K64" s="8">
        <v>0</v>
      </c>
      <c r="L64" s="7">
        <f t="shared" si="4"/>
        <v>0</v>
      </c>
      <c r="M64" s="8">
        <v>0</v>
      </c>
      <c r="N64" s="7">
        <f t="shared" si="5"/>
        <v>0</v>
      </c>
      <c r="O64" s="8">
        <v>0</v>
      </c>
      <c r="P64" s="7">
        <f t="shared" si="6"/>
        <v>0</v>
      </c>
      <c r="Q64" s="8">
        <v>0</v>
      </c>
      <c r="R64" s="7">
        <f t="shared" si="7"/>
        <v>0</v>
      </c>
      <c r="S64" s="8">
        <v>0</v>
      </c>
      <c r="T64" s="7">
        <f t="shared" si="8"/>
        <v>0</v>
      </c>
      <c r="U64" s="8">
        <v>0</v>
      </c>
      <c r="V64" s="7">
        <f t="shared" si="9"/>
        <v>0</v>
      </c>
      <c r="W64" s="8">
        <v>0</v>
      </c>
      <c r="X64" s="7">
        <f t="shared" si="10"/>
        <v>0</v>
      </c>
      <c r="Y64" s="8">
        <v>1</v>
      </c>
      <c r="Z64" s="7">
        <f t="shared" si="11"/>
        <v>0.76047940621767962</v>
      </c>
      <c r="AA64" s="8">
        <v>0</v>
      </c>
      <c r="AB64" s="7">
        <f t="shared" si="12"/>
        <v>0</v>
      </c>
      <c r="AC64" s="8">
        <v>1</v>
      </c>
      <c r="AD64" s="7">
        <f t="shared" si="13"/>
        <v>1.3681200662170112</v>
      </c>
      <c r="AE64" s="8">
        <v>1</v>
      </c>
      <c r="AF64" s="7">
        <f t="shared" si="14"/>
        <v>1.9422378464466759</v>
      </c>
      <c r="AG64" s="8">
        <v>0</v>
      </c>
      <c r="AH64" s="7">
        <f t="shared" si="15"/>
        <v>0</v>
      </c>
      <c r="AI64" s="8">
        <v>1</v>
      </c>
      <c r="AJ64" s="7">
        <f t="shared" si="16"/>
        <v>1.7849493074396685</v>
      </c>
      <c r="AK64" s="8">
        <v>0</v>
      </c>
      <c r="AL64" s="12">
        <v>0</v>
      </c>
      <c r="AQ64">
        <v>2340003</v>
      </c>
      <c r="AR64">
        <v>177170</v>
      </c>
      <c r="AS64">
        <v>186619</v>
      </c>
      <c r="AT64">
        <v>205317</v>
      </c>
      <c r="AU64">
        <v>217648</v>
      </c>
      <c r="AV64">
        <v>224887</v>
      </c>
      <c r="AW64">
        <v>213228</v>
      </c>
      <c r="AX64">
        <v>191056</v>
      </c>
      <c r="AY64">
        <v>161899</v>
      </c>
      <c r="AZ64">
        <v>157196</v>
      </c>
      <c r="BA64">
        <v>153883</v>
      </c>
      <c r="BB64">
        <v>131496</v>
      </c>
      <c r="BC64">
        <v>101148</v>
      </c>
      <c r="BD64">
        <v>73093</v>
      </c>
      <c r="BE64">
        <v>51487</v>
      </c>
      <c r="BF64">
        <v>37852</v>
      </c>
      <c r="BG64">
        <v>56024</v>
      </c>
    </row>
    <row r="65" spans="1:59" x14ac:dyDescent="0.25">
      <c r="A65" s="3" t="s">
        <v>135</v>
      </c>
      <c r="B65" t="s">
        <v>136</v>
      </c>
      <c r="C65" s="5">
        <f t="shared" si="18"/>
        <v>0</v>
      </c>
      <c r="D65" s="6">
        <f t="shared" si="23"/>
        <v>0</v>
      </c>
      <c r="E65" s="37">
        <v>0</v>
      </c>
      <c r="F65" s="7">
        <f t="shared" si="1"/>
        <v>0</v>
      </c>
      <c r="G65" s="8">
        <v>0</v>
      </c>
      <c r="H65" s="7">
        <f t="shared" si="2"/>
        <v>0</v>
      </c>
      <c r="I65" s="8">
        <v>0</v>
      </c>
      <c r="J65" s="7">
        <f t="shared" si="3"/>
        <v>0</v>
      </c>
      <c r="K65" s="8">
        <v>0</v>
      </c>
      <c r="L65" s="7">
        <f t="shared" si="4"/>
        <v>0</v>
      </c>
      <c r="M65" s="8">
        <v>0</v>
      </c>
      <c r="N65" s="7">
        <f t="shared" si="5"/>
        <v>0</v>
      </c>
      <c r="O65" s="8">
        <v>0</v>
      </c>
      <c r="P65" s="7">
        <f t="shared" si="6"/>
        <v>0</v>
      </c>
      <c r="Q65" s="8">
        <v>0</v>
      </c>
      <c r="R65" s="7">
        <f t="shared" si="7"/>
        <v>0</v>
      </c>
      <c r="S65" s="8">
        <v>0</v>
      </c>
      <c r="T65" s="7">
        <f t="shared" si="8"/>
        <v>0</v>
      </c>
      <c r="U65" s="8">
        <v>0</v>
      </c>
      <c r="V65" s="7">
        <f t="shared" si="9"/>
        <v>0</v>
      </c>
      <c r="W65" s="8">
        <v>0</v>
      </c>
      <c r="X65" s="7">
        <f t="shared" si="10"/>
        <v>0</v>
      </c>
      <c r="Y65" s="8">
        <v>0</v>
      </c>
      <c r="Z65" s="7">
        <f t="shared" si="11"/>
        <v>0</v>
      </c>
      <c r="AA65" s="8">
        <v>0</v>
      </c>
      <c r="AB65" s="7">
        <f t="shared" si="12"/>
        <v>0</v>
      </c>
      <c r="AC65" s="8">
        <v>0</v>
      </c>
      <c r="AD65" s="7">
        <f t="shared" si="13"/>
        <v>0</v>
      </c>
      <c r="AE65" s="8">
        <v>0</v>
      </c>
      <c r="AF65" s="7">
        <f t="shared" si="14"/>
        <v>0</v>
      </c>
      <c r="AG65" s="8">
        <v>0</v>
      </c>
      <c r="AH65" s="7">
        <f t="shared" si="15"/>
        <v>0</v>
      </c>
      <c r="AI65" s="8">
        <v>0</v>
      </c>
      <c r="AJ65" s="7">
        <f t="shared" si="16"/>
        <v>0</v>
      </c>
      <c r="AK65" s="8">
        <v>0</v>
      </c>
      <c r="AL65" s="12">
        <v>0</v>
      </c>
      <c r="AQ65">
        <v>2340003</v>
      </c>
      <c r="AR65">
        <v>177170</v>
      </c>
      <c r="AS65">
        <v>186619</v>
      </c>
      <c r="AT65">
        <v>205317</v>
      </c>
      <c r="AU65">
        <v>217648</v>
      </c>
      <c r="AV65">
        <v>224887</v>
      </c>
      <c r="AW65">
        <v>213228</v>
      </c>
      <c r="AX65">
        <v>191056</v>
      </c>
      <c r="AY65">
        <v>161899</v>
      </c>
      <c r="AZ65">
        <v>157196</v>
      </c>
      <c r="BA65">
        <v>153883</v>
      </c>
      <c r="BB65">
        <v>131496</v>
      </c>
      <c r="BC65">
        <v>101148</v>
      </c>
      <c r="BD65">
        <v>73093</v>
      </c>
      <c r="BE65">
        <v>51487</v>
      </c>
      <c r="BF65">
        <v>37852</v>
      </c>
      <c r="BG65">
        <v>56024</v>
      </c>
    </row>
    <row r="66" spans="1:59" x14ac:dyDescent="0.25">
      <c r="A66" s="3" t="s">
        <v>137</v>
      </c>
      <c r="B66" t="s">
        <v>138</v>
      </c>
      <c r="C66" s="5">
        <f t="shared" si="18"/>
        <v>102</v>
      </c>
      <c r="D66" s="6">
        <f t="shared" si="23"/>
        <v>4.3589687705528579</v>
      </c>
      <c r="E66" s="37">
        <v>0</v>
      </c>
      <c r="F66" s="7">
        <f t="shared" si="1"/>
        <v>0</v>
      </c>
      <c r="G66" s="8">
        <v>0</v>
      </c>
      <c r="H66" s="7">
        <f t="shared" si="2"/>
        <v>0</v>
      </c>
      <c r="I66" s="8">
        <v>0</v>
      </c>
      <c r="J66" s="7">
        <f t="shared" si="3"/>
        <v>0</v>
      </c>
      <c r="K66" s="8">
        <v>0</v>
      </c>
      <c r="L66" s="7">
        <f t="shared" si="4"/>
        <v>0</v>
      </c>
      <c r="M66" s="8">
        <v>1</v>
      </c>
      <c r="N66" s="7">
        <f t="shared" si="5"/>
        <v>0.44466776647827577</v>
      </c>
      <c r="O66" s="8">
        <v>0</v>
      </c>
      <c r="P66" s="7">
        <f t="shared" si="6"/>
        <v>0</v>
      </c>
      <c r="Q66" s="8">
        <v>2</v>
      </c>
      <c r="R66" s="7">
        <f t="shared" si="7"/>
        <v>1.0468134997068921</v>
      </c>
      <c r="S66" s="8">
        <v>3</v>
      </c>
      <c r="T66" s="7">
        <f t="shared" si="8"/>
        <v>1.8530071217240378</v>
      </c>
      <c r="U66" s="8">
        <v>1</v>
      </c>
      <c r="V66" s="7">
        <f t="shared" si="9"/>
        <v>0.63614850250642507</v>
      </c>
      <c r="W66" s="8">
        <v>0</v>
      </c>
      <c r="X66" s="7">
        <f t="shared" si="10"/>
        <v>0</v>
      </c>
      <c r="Y66" s="8">
        <v>7</v>
      </c>
      <c r="Z66" s="7">
        <f t="shared" si="11"/>
        <v>5.3233558435237578</v>
      </c>
      <c r="AA66" s="8">
        <v>12</v>
      </c>
      <c r="AB66" s="7">
        <f t="shared" si="12"/>
        <v>11.863803535413453</v>
      </c>
      <c r="AC66" s="8">
        <v>10</v>
      </c>
      <c r="AD66" s="7">
        <f t="shared" si="13"/>
        <v>13.681200662170111</v>
      </c>
      <c r="AE66" s="8">
        <v>9</v>
      </c>
      <c r="AF66" s="7">
        <f t="shared" si="14"/>
        <v>17.480140618020084</v>
      </c>
      <c r="AG66" s="8">
        <v>24</v>
      </c>
      <c r="AH66" s="7">
        <f t="shared" si="15"/>
        <v>63.404839902779251</v>
      </c>
      <c r="AI66" s="8">
        <v>33</v>
      </c>
      <c r="AJ66" s="7">
        <f t="shared" si="16"/>
        <v>58.903327145509067</v>
      </c>
      <c r="AK66" s="8">
        <v>0</v>
      </c>
      <c r="AL66" s="12">
        <v>0</v>
      </c>
      <c r="AQ66">
        <v>2340003</v>
      </c>
      <c r="AR66">
        <v>177170</v>
      </c>
      <c r="AS66">
        <v>186619</v>
      </c>
      <c r="AT66">
        <v>205317</v>
      </c>
      <c r="AU66">
        <v>217648</v>
      </c>
      <c r="AV66">
        <v>224887</v>
      </c>
      <c r="AW66">
        <v>213228</v>
      </c>
      <c r="AX66">
        <v>191056</v>
      </c>
      <c r="AY66">
        <v>161899</v>
      </c>
      <c r="AZ66">
        <v>157196</v>
      </c>
      <c r="BA66">
        <v>153883</v>
      </c>
      <c r="BB66">
        <v>131496</v>
      </c>
      <c r="BC66">
        <v>101148</v>
      </c>
      <c r="BD66">
        <v>73093</v>
      </c>
      <c r="BE66">
        <v>51487</v>
      </c>
      <c r="BF66">
        <v>37852</v>
      </c>
      <c r="BG66">
        <v>56024</v>
      </c>
    </row>
    <row r="67" spans="1:59" x14ac:dyDescent="0.25">
      <c r="A67" s="3" t="s">
        <v>139</v>
      </c>
      <c r="B67" t="s">
        <v>140</v>
      </c>
      <c r="C67" s="5">
        <f t="shared" si="18"/>
        <v>0</v>
      </c>
      <c r="D67" s="6">
        <f t="shared" si="23"/>
        <v>0</v>
      </c>
      <c r="E67" s="37">
        <v>0</v>
      </c>
      <c r="F67" s="7">
        <f t="shared" si="1"/>
        <v>0</v>
      </c>
      <c r="G67" s="8">
        <v>0</v>
      </c>
      <c r="H67" s="7">
        <f t="shared" si="2"/>
        <v>0</v>
      </c>
      <c r="I67" s="8">
        <v>0</v>
      </c>
      <c r="J67" s="7">
        <f t="shared" si="3"/>
        <v>0</v>
      </c>
      <c r="K67" s="8">
        <v>0</v>
      </c>
      <c r="L67" s="7">
        <f t="shared" si="4"/>
        <v>0</v>
      </c>
      <c r="M67" s="8">
        <v>0</v>
      </c>
      <c r="N67" s="7">
        <f t="shared" si="5"/>
        <v>0</v>
      </c>
      <c r="O67" s="8">
        <v>0</v>
      </c>
      <c r="P67" s="7">
        <f t="shared" si="6"/>
        <v>0</v>
      </c>
      <c r="Q67" s="8">
        <v>0</v>
      </c>
      <c r="R67" s="7">
        <f t="shared" si="7"/>
        <v>0</v>
      </c>
      <c r="S67" s="8">
        <v>0</v>
      </c>
      <c r="T67" s="7">
        <f t="shared" si="8"/>
        <v>0</v>
      </c>
      <c r="U67" s="8">
        <v>0</v>
      </c>
      <c r="V67" s="7">
        <f t="shared" si="9"/>
        <v>0</v>
      </c>
      <c r="W67" s="8">
        <v>0</v>
      </c>
      <c r="X67" s="7">
        <f t="shared" si="10"/>
        <v>0</v>
      </c>
      <c r="Y67" s="8">
        <v>0</v>
      </c>
      <c r="Z67" s="7">
        <f t="shared" si="11"/>
        <v>0</v>
      </c>
      <c r="AA67" s="8">
        <v>0</v>
      </c>
      <c r="AB67" s="7">
        <f t="shared" si="12"/>
        <v>0</v>
      </c>
      <c r="AC67" s="8">
        <v>0</v>
      </c>
      <c r="AD67" s="7">
        <f t="shared" si="13"/>
        <v>0</v>
      </c>
      <c r="AE67" s="8">
        <v>0</v>
      </c>
      <c r="AF67" s="7">
        <f t="shared" si="14"/>
        <v>0</v>
      </c>
      <c r="AG67" s="8">
        <v>0</v>
      </c>
      <c r="AH67" s="7">
        <f t="shared" si="15"/>
        <v>0</v>
      </c>
      <c r="AI67" s="8">
        <v>0</v>
      </c>
      <c r="AJ67" s="7">
        <f t="shared" si="16"/>
        <v>0</v>
      </c>
      <c r="AK67" s="8">
        <v>0</v>
      </c>
      <c r="AL67" s="12">
        <v>0</v>
      </c>
      <c r="AQ67">
        <v>2340003</v>
      </c>
      <c r="AR67">
        <v>177170</v>
      </c>
      <c r="AS67">
        <v>186619</v>
      </c>
      <c r="AT67">
        <v>205317</v>
      </c>
      <c r="AU67">
        <v>217648</v>
      </c>
      <c r="AV67">
        <v>224887</v>
      </c>
      <c r="AW67">
        <v>213228</v>
      </c>
      <c r="AX67">
        <v>191056</v>
      </c>
      <c r="AY67">
        <v>161899</v>
      </c>
      <c r="AZ67">
        <v>157196</v>
      </c>
      <c r="BA67">
        <v>153883</v>
      </c>
      <c r="BB67">
        <v>131496</v>
      </c>
      <c r="BC67">
        <v>101148</v>
      </c>
      <c r="BD67">
        <v>73093</v>
      </c>
      <c r="BE67">
        <v>51487</v>
      </c>
      <c r="BF67">
        <v>37852</v>
      </c>
      <c r="BG67">
        <v>56024</v>
      </c>
    </row>
    <row r="68" spans="1:59" x14ac:dyDescent="0.25">
      <c r="A68" s="3" t="s">
        <v>141</v>
      </c>
      <c r="B68" t="s">
        <v>142</v>
      </c>
      <c r="C68" s="5">
        <f t="shared" si="18"/>
        <v>12</v>
      </c>
      <c r="D68" s="6">
        <f t="shared" si="23"/>
        <v>0.51281985535915975</v>
      </c>
      <c r="E68" s="37">
        <v>2</v>
      </c>
      <c r="F68" s="7">
        <f t="shared" si="1"/>
        <v>1.1288592876897894</v>
      </c>
      <c r="G68" s="8">
        <v>0</v>
      </c>
      <c r="H68" s="7">
        <f t="shared" si="2"/>
        <v>0</v>
      </c>
      <c r="I68" s="8">
        <v>0</v>
      </c>
      <c r="J68" s="7">
        <f t="shared" si="3"/>
        <v>0</v>
      </c>
      <c r="K68" s="8">
        <v>0</v>
      </c>
      <c r="L68" s="7">
        <f t="shared" si="4"/>
        <v>0</v>
      </c>
      <c r="M68" s="8">
        <v>0</v>
      </c>
      <c r="N68" s="7">
        <f t="shared" si="5"/>
        <v>0</v>
      </c>
      <c r="O68" s="8">
        <v>0</v>
      </c>
      <c r="P68" s="7">
        <f t="shared" si="6"/>
        <v>0</v>
      </c>
      <c r="Q68" s="8">
        <v>0</v>
      </c>
      <c r="R68" s="7">
        <f t="shared" si="7"/>
        <v>0</v>
      </c>
      <c r="S68" s="8">
        <v>0</v>
      </c>
      <c r="T68" s="7">
        <f t="shared" si="8"/>
        <v>0</v>
      </c>
      <c r="U68" s="8">
        <v>3</v>
      </c>
      <c r="V68" s="7">
        <f t="shared" si="9"/>
        <v>1.9084455075192752</v>
      </c>
      <c r="W68" s="8">
        <v>1</v>
      </c>
      <c r="X68" s="7">
        <f t="shared" si="10"/>
        <v>0.64984436227523512</v>
      </c>
      <c r="Y68" s="8">
        <v>0</v>
      </c>
      <c r="Z68" s="7">
        <f t="shared" si="11"/>
        <v>0</v>
      </c>
      <c r="AA68" s="8">
        <v>0</v>
      </c>
      <c r="AB68" s="7">
        <f t="shared" si="12"/>
        <v>0</v>
      </c>
      <c r="AC68" s="8">
        <v>0</v>
      </c>
      <c r="AD68" s="7">
        <f t="shared" si="13"/>
        <v>0</v>
      </c>
      <c r="AE68" s="8">
        <v>0</v>
      </c>
      <c r="AF68" s="7">
        <f t="shared" si="14"/>
        <v>0</v>
      </c>
      <c r="AG68" s="8">
        <v>3</v>
      </c>
      <c r="AH68" s="7">
        <f t="shared" si="15"/>
        <v>7.9256049878474064</v>
      </c>
      <c r="AI68" s="8">
        <v>3</v>
      </c>
      <c r="AJ68" s="7">
        <f t="shared" si="16"/>
        <v>5.3548479223190064</v>
      </c>
      <c r="AK68" s="8">
        <v>0</v>
      </c>
      <c r="AL68" s="12">
        <v>0</v>
      </c>
      <c r="AQ68">
        <v>2340003</v>
      </c>
      <c r="AR68">
        <v>177170</v>
      </c>
      <c r="AS68">
        <v>186619</v>
      </c>
      <c r="AT68">
        <v>205317</v>
      </c>
      <c r="AU68">
        <v>217648</v>
      </c>
      <c r="AV68">
        <v>224887</v>
      </c>
      <c r="AW68">
        <v>213228</v>
      </c>
      <c r="AX68">
        <v>191056</v>
      </c>
      <c r="AY68">
        <v>161899</v>
      </c>
      <c r="AZ68">
        <v>157196</v>
      </c>
      <c r="BA68">
        <v>153883</v>
      </c>
      <c r="BB68">
        <v>131496</v>
      </c>
      <c r="BC68">
        <v>101148</v>
      </c>
      <c r="BD68">
        <v>73093</v>
      </c>
      <c r="BE68">
        <v>51487</v>
      </c>
      <c r="BF68">
        <v>37852</v>
      </c>
      <c r="BG68">
        <v>56024</v>
      </c>
    </row>
    <row r="69" spans="1:59" x14ac:dyDescent="0.25">
      <c r="A69" s="3" t="s">
        <v>143</v>
      </c>
      <c r="B69" t="s">
        <v>144</v>
      </c>
      <c r="C69" s="5">
        <f t="shared" si="18"/>
        <v>1</v>
      </c>
      <c r="D69" s="6">
        <f t="shared" si="23"/>
        <v>4.273498794659665E-2</v>
      </c>
      <c r="E69" s="37">
        <v>0</v>
      </c>
      <c r="F69" s="7">
        <f t="shared" si="1"/>
        <v>0</v>
      </c>
      <c r="G69" s="8">
        <v>0</v>
      </c>
      <c r="H69" s="7">
        <f t="shared" si="2"/>
        <v>0</v>
      </c>
      <c r="I69" s="8">
        <v>0</v>
      </c>
      <c r="J69" s="7">
        <f t="shared" si="3"/>
        <v>0</v>
      </c>
      <c r="K69" s="8">
        <v>0</v>
      </c>
      <c r="L69" s="7">
        <f t="shared" si="4"/>
        <v>0</v>
      </c>
      <c r="M69" s="8">
        <v>0</v>
      </c>
      <c r="N69" s="7">
        <f t="shared" si="5"/>
        <v>0</v>
      </c>
      <c r="O69" s="8">
        <v>0</v>
      </c>
      <c r="P69" s="7">
        <f t="shared" si="6"/>
        <v>0</v>
      </c>
      <c r="Q69" s="8">
        <v>0</v>
      </c>
      <c r="R69" s="7">
        <f t="shared" si="7"/>
        <v>0</v>
      </c>
      <c r="S69" s="8">
        <v>0</v>
      </c>
      <c r="T69" s="7">
        <f t="shared" si="8"/>
        <v>0</v>
      </c>
      <c r="U69" s="8">
        <v>0</v>
      </c>
      <c r="V69" s="7">
        <f t="shared" si="9"/>
        <v>0</v>
      </c>
      <c r="W69" s="8">
        <v>0</v>
      </c>
      <c r="X69" s="7">
        <f t="shared" si="10"/>
        <v>0</v>
      </c>
      <c r="Y69" s="8">
        <v>0</v>
      </c>
      <c r="Z69" s="7">
        <f t="shared" si="11"/>
        <v>0</v>
      </c>
      <c r="AA69" s="8">
        <v>1</v>
      </c>
      <c r="AB69" s="7">
        <f t="shared" si="12"/>
        <v>0.98865029461778775</v>
      </c>
      <c r="AC69" s="8">
        <v>0</v>
      </c>
      <c r="AD69" s="7">
        <f t="shared" si="13"/>
        <v>0</v>
      </c>
      <c r="AE69" s="8">
        <v>0</v>
      </c>
      <c r="AF69" s="7">
        <f t="shared" si="14"/>
        <v>0</v>
      </c>
      <c r="AG69" s="8">
        <v>0</v>
      </c>
      <c r="AH69" s="7">
        <f t="shared" si="15"/>
        <v>0</v>
      </c>
      <c r="AI69" s="8">
        <v>0</v>
      </c>
      <c r="AJ69" s="7">
        <f t="shared" si="16"/>
        <v>0</v>
      </c>
      <c r="AK69" s="8">
        <v>0</v>
      </c>
      <c r="AL69" s="12">
        <v>0</v>
      </c>
      <c r="AQ69">
        <v>2340003</v>
      </c>
      <c r="AR69">
        <v>177170</v>
      </c>
      <c r="AS69">
        <v>186619</v>
      </c>
      <c r="AT69">
        <v>205317</v>
      </c>
      <c r="AU69">
        <v>217648</v>
      </c>
      <c r="AV69">
        <v>224887</v>
      </c>
      <c r="AW69">
        <v>213228</v>
      </c>
      <c r="AX69">
        <v>191056</v>
      </c>
      <c r="AY69">
        <v>161899</v>
      </c>
      <c r="AZ69">
        <v>157196</v>
      </c>
      <c r="BA69">
        <v>153883</v>
      </c>
      <c r="BB69">
        <v>131496</v>
      </c>
      <c r="BC69">
        <v>101148</v>
      </c>
      <c r="BD69">
        <v>73093</v>
      </c>
      <c r="BE69">
        <v>51487</v>
      </c>
      <c r="BF69">
        <v>37852</v>
      </c>
      <c r="BG69">
        <v>56024</v>
      </c>
    </row>
    <row r="70" spans="1:59" x14ac:dyDescent="0.25">
      <c r="A70" s="3" t="s">
        <v>145</v>
      </c>
      <c r="B70" t="s">
        <v>146</v>
      </c>
      <c r="C70" s="5">
        <f t="shared" si="18"/>
        <v>67</v>
      </c>
      <c r="D70" s="6">
        <f t="shared" si="23"/>
        <v>2.8632441924219756</v>
      </c>
      <c r="E70" s="37">
        <v>3</v>
      </c>
      <c r="F70" s="7">
        <f t="shared" si="1"/>
        <v>1.6932889315346842</v>
      </c>
      <c r="G70" s="8">
        <v>6</v>
      </c>
      <c r="H70" s="7">
        <f t="shared" si="2"/>
        <v>3.2151067147503736</v>
      </c>
      <c r="I70" s="8">
        <v>1</v>
      </c>
      <c r="J70" s="7">
        <f t="shared" si="3"/>
        <v>0.48705172976421829</v>
      </c>
      <c r="K70" s="8">
        <v>3</v>
      </c>
      <c r="L70" s="7">
        <f t="shared" si="4"/>
        <v>1.378372417849004</v>
      </c>
      <c r="M70" s="8">
        <v>2</v>
      </c>
      <c r="N70" s="7">
        <f t="shared" si="5"/>
        <v>0.88933553295655154</v>
      </c>
      <c r="O70" s="8">
        <v>3</v>
      </c>
      <c r="P70" s="7">
        <f t="shared" si="6"/>
        <v>1.4069446789352242</v>
      </c>
      <c r="Q70" s="8">
        <v>5</v>
      </c>
      <c r="R70" s="7">
        <f t="shared" si="7"/>
        <v>2.6170337492672306</v>
      </c>
      <c r="S70" s="8">
        <v>1</v>
      </c>
      <c r="T70" s="7">
        <f t="shared" si="8"/>
        <v>0.61766904057467931</v>
      </c>
      <c r="U70" s="8">
        <v>6</v>
      </c>
      <c r="V70" s="7">
        <f t="shared" si="9"/>
        <v>3.8168910150385504</v>
      </c>
      <c r="W70" s="8">
        <v>8</v>
      </c>
      <c r="X70" s="7">
        <f t="shared" si="10"/>
        <v>5.198754898201881</v>
      </c>
      <c r="Y70" s="8">
        <v>5</v>
      </c>
      <c r="Z70" s="7">
        <f t="shared" si="11"/>
        <v>3.8023970310883981</v>
      </c>
      <c r="AA70" s="8">
        <v>7</v>
      </c>
      <c r="AB70" s="7">
        <f t="shared" si="12"/>
        <v>6.9205520623245143</v>
      </c>
      <c r="AC70" s="8">
        <v>6</v>
      </c>
      <c r="AD70" s="7">
        <f t="shared" si="13"/>
        <v>8.2087203973020664</v>
      </c>
      <c r="AE70" s="8">
        <v>5</v>
      </c>
      <c r="AF70" s="7">
        <f t="shared" si="14"/>
        <v>9.7111892322333802</v>
      </c>
      <c r="AG70" s="8">
        <v>2</v>
      </c>
      <c r="AH70" s="7">
        <f t="shared" si="15"/>
        <v>5.283736658564937</v>
      </c>
      <c r="AI70" s="8">
        <v>4</v>
      </c>
      <c r="AJ70" s="7">
        <f t="shared" si="16"/>
        <v>7.139797229758674</v>
      </c>
      <c r="AK70" s="8">
        <v>0</v>
      </c>
      <c r="AL70" s="12">
        <v>0</v>
      </c>
      <c r="AQ70">
        <v>2340003</v>
      </c>
      <c r="AR70">
        <v>177170</v>
      </c>
      <c r="AS70">
        <v>186619</v>
      </c>
      <c r="AT70">
        <v>205317</v>
      </c>
      <c r="AU70">
        <v>217648</v>
      </c>
      <c r="AV70">
        <v>224887</v>
      </c>
      <c r="AW70">
        <v>213228</v>
      </c>
      <c r="AX70">
        <v>191056</v>
      </c>
      <c r="AY70">
        <v>161899</v>
      </c>
      <c r="AZ70">
        <v>157196</v>
      </c>
      <c r="BA70">
        <v>153883</v>
      </c>
      <c r="BB70">
        <v>131496</v>
      </c>
      <c r="BC70">
        <v>101148</v>
      </c>
      <c r="BD70">
        <v>73093</v>
      </c>
      <c r="BE70">
        <v>51487</v>
      </c>
      <c r="BF70">
        <v>37852</v>
      </c>
      <c r="BG70">
        <v>56024</v>
      </c>
    </row>
    <row r="71" spans="1:59" x14ac:dyDescent="0.25">
      <c r="A71" s="3" t="s">
        <v>147</v>
      </c>
      <c r="B71" t="s">
        <v>148</v>
      </c>
      <c r="C71" s="5">
        <f t="shared" si="18"/>
        <v>2</v>
      </c>
      <c r="D71" s="6">
        <f t="shared" si="23"/>
        <v>8.5469975893193301E-2</v>
      </c>
      <c r="E71" s="37">
        <v>1</v>
      </c>
      <c r="F71" s="7">
        <f t="shared" si="1"/>
        <v>0.56442964384489469</v>
      </c>
      <c r="G71" s="8">
        <v>0</v>
      </c>
      <c r="H71" s="7">
        <f t="shared" si="2"/>
        <v>0</v>
      </c>
      <c r="I71" s="8">
        <v>1</v>
      </c>
      <c r="J71" s="7">
        <f t="shared" si="3"/>
        <v>0.48705172976421829</v>
      </c>
      <c r="K71" s="8">
        <v>0</v>
      </c>
      <c r="L71" s="7">
        <f t="shared" si="4"/>
        <v>0</v>
      </c>
      <c r="M71" s="8">
        <v>0</v>
      </c>
      <c r="N71" s="7">
        <f t="shared" si="5"/>
        <v>0</v>
      </c>
      <c r="O71" s="8">
        <v>0</v>
      </c>
      <c r="P71" s="7">
        <f t="shared" si="6"/>
        <v>0</v>
      </c>
      <c r="Q71" s="8">
        <v>0</v>
      </c>
      <c r="R71" s="7">
        <f t="shared" si="7"/>
        <v>0</v>
      </c>
      <c r="S71" s="8">
        <v>0</v>
      </c>
      <c r="T71" s="7">
        <f t="shared" si="8"/>
        <v>0</v>
      </c>
      <c r="U71" s="8">
        <v>0</v>
      </c>
      <c r="V71" s="7">
        <f t="shared" si="9"/>
        <v>0</v>
      </c>
      <c r="W71" s="8">
        <v>0</v>
      </c>
      <c r="X71" s="7">
        <f t="shared" si="10"/>
        <v>0</v>
      </c>
      <c r="Y71" s="8">
        <v>0</v>
      </c>
      <c r="Z71" s="7">
        <f t="shared" si="11"/>
        <v>0</v>
      </c>
      <c r="AA71" s="8">
        <v>0</v>
      </c>
      <c r="AB71" s="7">
        <f t="shared" si="12"/>
        <v>0</v>
      </c>
      <c r="AC71" s="8">
        <v>0</v>
      </c>
      <c r="AD71" s="7">
        <f t="shared" si="13"/>
        <v>0</v>
      </c>
      <c r="AE71" s="8">
        <v>0</v>
      </c>
      <c r="AF71" s="7">
        <f t="shared" si="14"/>
        <v>0</v>
      </c>
      <c r="AG71" s="8">
        <v>0</v>
      </c>
      <c r="AH71" s="7">
        <f t="shared" si="15"/>
        <v>0</v>
      </c>
      <c r="AI71" s="8">
        <v>0</v>
      </c>
      <c r="AJ71" s="7">
        <f t="shared" si="16"/>
        <v>0</v>
      </c>
      <c r="AK71" s="8">
        <v>0</v>
      </c>
      <c r="AL71" s="12">
        <v>0</v>
      </c>
      <c r="AQ71">
        <v>2340003</v>
      </c>
      <c r="AR71">
        <v>177170</v>
      </c>
      <c r="AS71">
        <v>186619</v>
      </c>
      <c r="AT71">
        <v>205317</v>
      </c>
      <c r="AU71">
        <v>217648</v>
      </c>
      <c r="AV71">
        <v>224887</v>
      </c>
      <c r="AW71">
        <v>213228</v>
      </c>
      <c r="AX71">
        <v>191056</v>
      </c>
      <c r="AY71">
        <v>161899</v>
      </c>
      <c r="AZ71">
        <v>157196</v>
      </c>
      <c r="BA71">
        <v>153883</v>
      </c>
      <c r="BB71">
        <v>131496</v>
      </c>
      <c r="BC71">
        <v>101148</v>
      </c>
      <c r="BD71">
        <v>73093</v>
      </c>
      <c r="BE71">
        <v>51487</v>
      </c>
      <c r="BF71">
        <v>37852</v>
      </c>
      <c r="BG71">
        <v>56024</v>
      </c>
    </row>
    <row r="72" spans="1:59" x14ac:dyDescent="0.25">
      <c r="A72" s="3" t="s">
        <v>149</v>
      </c>
      <c r="B72" t="s">
        <v>150</v>
      </c>
      <c r="C72" s="5">
        <f t="shared" si="18"/>
        <v>70</v>
      </c>
      <c r="D72" s="6">
        <f t="shared" si="23"/>
        <v>2.9914491562617656</v>
      </c>
      <c r="E72" s="37">
        <v>0</v>
      </c>
      <c r="F72" s="7">
        <f t="shared" si="1"/>
        <v>0</v>
      </c>
      <c r="G72" s="8">
        <v>0</v>
      </c>
      <c r="H72" s="7">
        <f t="shared" si="2"/>
        <v>0</v>
      </c>
      <c r="I72" s="8">
        <v>1</v>
      </c>
      <c r="J72" s="7">
        <f t="shared" si="3"/>
        <v>0.48705172976421829</v>
      </c>
      <c r="K72" s="8">
        <v>3</v>
      </c>
      <c r="L72" s="7">
        <f t="shared" si="4"/>
        <v>1.378372417849004</v>
      </c>
      <c r="M72" s="8">
        <v>1</v>
      </c>
      <c r="N72" s="7">
        <f t="shared" si="5"/>
        <v>0.44466776647827577</v>
      </c>
      <c r="O72" s="8">
        <v>2</v>
      </c>
      <c r="P72" s="7">
        <f t="shared" si="6"/>
        <v>0.93796311929014953</v>
      </c>
      <c r="Q72" s="8">
        <v>4</v>
      </c>
      <c r="R72" s="7">
        <f t="shared" si="7"/>
        <v>2.0936269994137842</v>
      </c>
      <c r="S72" s="8">
        <v>9</v>
      </c>
      <c r="T72" s="7">
        <f t="shared" si="8"/>
        <v>5.5590213651721134</v>
      </c>
      <c r="U72" s="8">
        <v>11</v>
      </c>
      <c r="V72" s="7">
        <f t="shared" si="9"/>
        <v>6.9976335275706756</v>
      </c>
      <c r="W72" s="8">
        <v>5</v>
      </c>
      <c r="X72" s="7">
        <f t="shared" si="10"/>
        <v>3.2492218113761751</v>
      </c>
      <c r="Y72" s="8">
        <v>15</v>
      </c>
      <c r="Z72" s="7">
        <f t="shared" si="11"/>
        <v>11.407191093265194</v>
      </c>
      <c r="AA72" s="8">
        <v>4</v>
      </c>
      <c r="AB72" s="7">
        <f t="shared" si="12"/>
        <v>3.954601178471151</v>
      </c>
      <c r="AC72" s="8">
        <v>5</v>
      </c>
      <c r="AD72" s="7">
        <f t="shared" si="13"/>
        <v>6.8406003310850556</v>
      </c>
      <c r="AE72" s="8">
        <v>4</v>
      </c>
      <c r="AF72" s="7">
        <f t="shared" si="14"/>
        <v>7.7689513857867034</v>
      </c>
      <c r="AG72" s="8">
        <v>3</v>
      </c>
      <c r="AH72" s="7">
        <f t="shared" si="15"/>
        <v>7.9256049878474064</v>
      </c>
      <c r="AI72" s="8">
        <v>3</v>
      </c>
      <c r="AJ72" s="7">
        <f t="shared" si="16"/>
        <v>5.3548479223190064</v>
      </c>
      <c r="AK72" s="8">
        <v>0</v>
      </c>
      <c r="AL72" s="12">
        <v>0</v>
      </c>
      <c r="AQ72">
        <v>2340003</v>
      </c>
      <c r="AR72">
        <v>177170</v>
      </c>
      <c r="AS72">
        <v>186619</v>
      </c>
      <c r="AT72">
        <v>205317</v>
      </c>
      <c r="AU72">
        <v>217648</v>
      </c>
      <c r="AV72">
        <v>224887</v>
      </c>
      <c r="AW72">
        <v>213228</v>
      </c>
      <c r="AX72">
        <v>191056</v>
      </c>
      <c r="AY72">
        <v>161899</v>
      </c>
      <c r="AZ72">
        <v>157196</v>
      </c>
      <c r="BA72">
        <v>153883</v>
      </c>
      <c r="BB72">
        <v>131496</v>
      </c>
      <c r="BC72">
        <v>101148</v>
      </c>
      <c r="BD72">
        <v>73093</v>
      </c>
      <c r="BE72">
        <v>51487</v>
      </c>
      <c r="BF72">
        <v>37852</v>
      </c>
      <c r="BG72">
        <v>56024</v>
      </c>
    </row>
    <row r="73" spans="1:59" x14ac:dyDescent="0.25">
      <c r="A73" s="3" t="s">
        <v>151</v>
      </c>
      <c r="B73" t="s">
        <v>152</v>
      </c>
      <c r="C73" s="5">
        <f t="shared" si="18"/>
        <v>3</v>
      </c>
      <c r="D73" s="6">
        <f t="shared" si="23"/>
        <v>0.12820496383978994</v>
      </c>
      <c r="E73" s="37">
        <v>1</v>
      </c>
      <c r="F73" s="7">
        <f t="shared" ref="F73:F77" si="24">SUM(E73/AR73*100000)</f>
        <v>0.56442964384489469</v>
      </c>
      <c r="G73" s="8">
        <v>0</v>
      </c>
      <c r="H73" s="7">
        <f t="shared" ref="H73:H77" si="25">SUM(G73/AS73*100000)</f>
        <v>0</v>
      </c>
      <c r="I73" s="8">
        <v>0</v>
      </c>
      <c r="J73" s="7">
        <f t="shared" ref="J73:J77" si="26">SUM(I73/AT73*100000)</f>
        <v>0</v>
      </c>
      <c r="K73" s="8">
        <v>0</v>
      </c>
      <c r="L73" s="7">
        <f t="shared" ref="L73:L77" si="27">SUM(K73/AU73*100000)</f>
        <v>0</v>
      </c>
      <c r="M73" s="8">
        <v>0</v>
      </c>
      <c r="N73" s="7">
        <f t="shared" ref="N73:N77" si="28">SUM(M73/AV73*100000)</f>
        <v>0</v>
      </c>
      <c r="O73" s="8">
        <v>0</v>
      </c>
      <c r="P73" s="7">
        <f t="shared" ref="P73:P77" si="29">SUM(O73/AW73*100000)</f>
        <v>0</v>
      </c>
      <c r="Q73" s="8">
        <v>0</v>
      </c>
      <c r="R73" s="7">
        <f t="shared" ref="R73:R77" si="30">SUM(Q73/AX73*100000)</f>
        <v>0</v>
      </c>
      <c r="S73" s="8">
        <v>0</v>
      </c>
      <c r="T73" s="7">
        <f t="shared" ref="T73:T77" si="31">SUM(S73/AY73*100000)</f>
        <v>0</v>
      </c>
      <c r="U73" s="8">
        <v>0</v>
      </c>
      <c r="V73" s="7">
        <f t="shared" ref="V73:V77" si="32">SUM(U73/AZ73*100000)</f>
        <v>0</v>
      </c>
      <c r="W73" s="8">
        <v>0</v>
      </c>
      <c r="X73" s="7">
        <f t="shared" ref="X73:X77" si="33">SUM(W73/BA73*100000)</f>
        <v>0</v>
      </c>
      <c r="Y73" s="8">
        <v>0</v>
      </c>
      <c r="Z73" s="7">
        <f t="shared" ref="Z73:Z77" si="34">SUM(Y73/BB73*100000)</f>
        <v>0</v>
      </c>
      <c r="AA73" s="8">
        <v>1</v>
      </c>
      <c r="AB73" s="7">
        <f t="shared" ref="AB73:AB77" si="35">SUM(AA73/BC73*100000)</f>
        <v>0.98865029461778775</v>
      </c>
      <c r="AC73" s="8">
        <v>1</v>
      </c>
      <c r="AD73" s="7">
        <f t="shared" ref="AD73:AD77" si="36">SUM(AC73/BD73*100000)</f>
        <v>1.3681200662170112</v>
      </c>
      <c r="AE73" s="8">
        <v>0</v>
      </c>
      <c r="AF73" s="7">
        <f t="shared" ref="AF73:AF77" si="37">SUM(AE73/BE73*100000)</f>
        <v>0</v>
      </c>
      <c r="AG73" s="8">
        <v>0</v>
      </c>
      <c r="AH73" s="7">
        <f t="shared" ref="AH73:AH77" si="38">SUM(AG73/BF73*100000)</f>
        <v>0</v>
      </c>
      <c r="AI73" s="8">
        <v>0</v>
      </c>
      <c r="AJ73" s="7">
        <f t="shared" ref="AJ73:AJ77" si="39">SUM(AI73/BG73*100000)</f>
        <v>0</v>
      </c>
      <c r="AK73" s="8">
        <v>0</v>
      </c>
      <c r="AL73" s="12">
        <v>0</v>
      </c>
      <c r="AQ73">
        <v>2340003</v>
      </c>
      <c r="AR73">
        <v>177170</v>
      </c>
      <c r="AS73">
        <v>186619</v>
      </c>
      <c r="AT73">
        <v>205317</v>
      </c>
      <c r="AU73">
        <v>217648</v>
      </c>
      <c r="AV73">
        <v>224887</v>
      </c>
      <c r="AW73">
        <v>213228</v>
      </c>
      <c r="AX73">
        <v>191056</v>
      </c>
      <c r="AY73">
        <v>161899</v>
      </c>
      <c r="AZ73">
        <v>157196</v>
      </c>
      <c r="BA73">
        <v>153883</v>
      </c>
      <c r="BB73">
        <v>131496</v>
      </c>
      <c r="BC73">
        <v>101148</v>
      </c>
      <c r="BD73">
        <v>73093</v>
      </c>
      <c r="BE73">
        <v>51487</v>
      </c>
      <c r="BF73">
        <v>37852</v>
      </c>
      <c r="BG73">
        <v>56024</v>
      </c>
    </row>
    <row r="74" spans="1:59" x14ac:dyDescent="0.25">
      <c r="A74" s="3" t="s">
        <v>153</v>
      </c>
      <c r="B74" t="s">
        <v>154</v>
      </c>
      <c r="C74" s="5">
        <f t="shared" si="18"/>
        <v>2</v>
      </c>
      <c r="D74" s="6">
        <f t="shared" si="23"/>
        <v>8.5469975893193301E-2</v>
      </c>
      <c r="E74" s="37">
        <v>1</v>
      </c>
      <c r="F74" s="7">
        <f t="shared" si="24"/>
        <v>0.56442964384489469</v>
      </c>
      <c r="G74" s="8">
        <v>0</v>
      </c>
      <c r="H74" s="7">
        <f t="shared" si="25"/>
        <v>0</v>
      </c>
      <c r="I74" s="8">
        <v>0</v>
      </c>
      <c r="J74" s="7">
        <f t="shared" si="26"/>
        <v>0</v>
      </c>
      <c r="K74" s="8">
        <v>0</v>
      </c>
      <c r="L74" s="7">
        <f t="shared" si="27"/>
        <v>0</v>
      </c>
      <c r="M74" s="8">
        <v>0</v>
      </c>
      <c r="N74" s="7">
        <f t="shared" si="28"/>
        <v>0</v>
      </c>
      <c r="O74" s="8">
        <v>0</v>
      </c>
      <c r="P74" s="7">
        <f t="shared" si="29"/>
        <v>0</v>
      </c>
      <c r="Q74" s="8">
        <v>1</v>
      </c>
      <c r="R74" s="7">
        <f t="shared" si="30"/>
        <v>0.52340674985344604</v>
      </c>
      <c r="S74" s="8">
        <v>0</v>
      </c>
      <c r="T74" s="7">
        <f t="shared" si="31"/>
        <v>0</v>
      </c>
      <c r="U74" s="8">
        <v>0</v>
      </c>
      <c r="V74" s="7">
        <f t="shared" si="32"/>
        <v>0</v>
      </c>
      <c r="W74" s="8">
        <v>0</v>
      </c>
      <c r="X74" s="7">
        <f t="shared" si="33"/>
        <v>0</v>
      </c>
      <c r="Y74" s="8">
        <v>0</v>
      </c>
      <c r="Z74" s="7">
        <f t="shared" si="34"/>
        <v>0</v>
      </c>
      <c r="AA74" s="8">
        <v>0</v>
      </c>
      <c r="AB74" s="7">
        <f t="shared" si="35"/>
        <v>0</v>
      </c>
      <c r="AC74" s="8">
        <v>0</v>
      </c>
      <c r="AD74" s="7">
        <f t="shared" si="36"/>
        <v>0</v>
      </c>
      <c r="AE74" s="8">
        <v>0</v>
      </c>
      <c r="AF74" s="7">
        <f t="shared" si="37"/>
        <v>0</v>
      </c>
      <c r="AG74" s="8">
        <v>0</v>
      </c>
      <c r="AH74" s="7">
        <f t="shared" si="38"/>
        <v>0</v>
      </c>
      <c r="AI74" s="8">
        <v>0</v>
      </c>
      <c r="AJ74" s="7">
        <f t="shared" si="39"/>
        <v>0</v>
      </c>
      <c r="AK74" s="8">
        <v>0</v>
      </c>
      <c r="AL74" s="12">
        <v>0</v>
      </c>
      <c r="AQ74">
        <v>2340003</v>
      </c>
      <c r="AR74">
        <v>177170</v>
      </c>
      <c r="AS74">
        <v>186619</v>
      </c>
      <c r="AT74">
        <v>205317</v>
      </c>
      <c r="AU74">
        <v>217648</v>
      </c>
      <c r="AV74">
        <v>224887</v>
      </c>
      <c r="AW74">
        <v>213228</v>
      </c>
      <c r="AX74">
        <v>191056</v>
      </c>
      <c r="AY74">
        <v>161899</v>
      </c>
      <c r="AZ74">
        <v>157196</v>
      </c>
      <c r="BA74">
        <v>153883</v>
      </c>
      <c r="BB74">
        <v>131496</v>
      </c>
      <c r="BC74">
        <v>101148</v>
      </c>
      <c r="BD74">
        <v>73093</v>
      </c>
      <c r="BE74">
        <v>51487</v>
      </c>
      <c r="BF74">
        <v>37852</v>
      </c>
      <c r="BG74">
        <v>56024</v>
      </c>
    </row>
    <row r="75" spans="1:59" x14ac:dyDescent="0.25">
      <c r="A75" s="3" t="s">
        <v>155</v>
      </c>
      <c r="B75" t="s">
        <v>156</v>
      </c>
      <c r="C75" s="5">
        <f t="shared" ref="C75:C77" si="40">SUM(E75+G75+I75+K75+M75+O75+Q75+S75+U75+W75+Y75+AA75+AC75+AE75+AG75+AI75+AK75)</f>
        <v>6</v>
      </c>
      <c r="D75" s="6">
        <f>SUM(C75/AQ75*100000)</f>
        <v>0.25640992767957987</v>
      </c>
      <c r="E75" s="37">
        <v>0</v>
      </c>
      <c r="F75" s="7">
        <f t="shared" si="24"/>
        <v>0</v>
      </c>
      <c r="G75" s="8">
        <v>0</v>
      </c>
      <c r="H75" s="7">
        <f t="shared" si="25"/>
        <v>0</v>
      </c>
      <c r="I75" s="8">
        <v>0</v>
      </c>
      <c r="J75" s="7">
        <f t="shared" si="26"/>
        <v>0</v>
      </c>
      <c r="K75" s="8">
        <v>0</v>
      </c>
      <c r="L75" s="7">
        <f t="shared" si="27"/>
        <v>0</v>
      </c>
      <c r="M75" s="8">
        <v>0</v>
      </c>
      <c r="N75" s="7">
        <f t="shared" si="28"/>
        <v>0</v>
      </c>
      <c r="O75" s="8">
        <v>0</v>
      </c>
      <c r="P75" s="7">
        <f t="shared" si="29"/>
        <v>0</v>
      </c>
      <c r="Q75" s="8">
        <v>0</v>
      </c>
      <c r="R75" s="7">
        <f t="shared" si="30"/>
        <v>0</v>
      </c>
      <c r="S75" s="8">
        <v>0</v>
      </c>
      <c r="T75" s="7">
        <f t="shared" si="31"/>
        <v>0</v>
      </c>
      <c r="U75" s="8">
        <v>0</v>
      </c>
      <c r="V75" s="7">
        <f t="shared" si="32"/>
        <v>0</v>
      </c>
      <c r="W75" s="8">
        <v>0</v>
      </c>
      <c r="X75" s="7">
        <f t="shared" si="33"/>
        <v>0</v>
      </c>
      <c r="Y75" s="8">
        <v>0</v>
      </c>
      <c r="Z75" s="7">
        <f t="shared" si="34"/>
        <v>0</v>
      </c>
      <c r="AA75" s="8">
        <v>1</v>
      </c>
      <c r="AB75" s="7">
        <f t="shared" si="35"/>
        <v>0.98865029461778775</v>
      </c>
      <c r="AC75" s="8">
        <v>1</v>
      </c>
      <c r="AD75" s="7">
        <f t="shared" si="36"/>
        <v>1.3681200662170112</v>
      </c>
      <c r="AE75" s="8">
        <v>4</v>
      </c>
      <c r="AF75" s="7">
        <f t="shared" si="37"/>
        <v>7.7689513857867034</v>
      </c>
      <c r="AG75" s="8">
        <v>0</v>
      </c>
      <c r="AH75" s="7">
        <f t="shared" si="38"/>
        <v>0</v>
      </c>
      <c r="AI75" s="8">
        <v>0</v>
      </c>
      <c r="AJ75" s="7">
        <f t="shared" si="39"/>
        <v>0</v>
      </c>
      <c r="AK75" s="8">
        <v>0</v>
      </c>
      <c r="AL75" s="12">
        <v>0</v>
      </c>
      <c r="AQ75">
        <v>2340003</v>
      </c>
      <c r="AR75">
        <v>177170</v>
      </c>
      <c r="AS75">
        <v>186619</v>
      </c>
      <c r="AT75">
        <v>205317</v>
      </c>
      <c r="AU75">
        <v>217648</v>
      </c>
      <c r="AV75">
        <v>224887</v>
      </c>
      <c r="AW75">
        <v>213228</v>
      </c>
      <c r="AX75">
        <v>191056</v>
      </c>
      <c r="AY75">
        <v>161899</v>
      </c>
      <c r="AZ75">
        <v>157196</v>
      </c>
      <c r="BA75">
        <v>153883</v>
      </c>
      <c r="BB75">
        <v>131496</v>
      </c>
      <c r="BC75">
        <v>101148</v>
      </c>
      <c r="BD75">
        <v>73093</v>
      </c>
      <c r="BE75">
        <v>51487</v>
      </c>
      <c r="BF75">
        <v>37852</v>
      </c>
      <c r="BG75">
        <v>56024</v>
      </c>
    </row>
    <row r="76" spans="1:59" x14ac:dyDescent="0.25">
      <c r="A76" s="3" t="s">
        <v>157</v>
      </c>
      <c r="B76" t="s">
        <v>158</v>
      </c>
      <c r="C76" s="5">
        <f t="shared" si="40"/>
        <v>162</v>
      </c>
      <c r="D76" s="6">
        <f>SUM(C76/AQ76*100000)</f>
        <v>6.9230680473486572</v>
      </c>
      <c r="E76" s="37">
        <v>5</v>
      </c>
      <c r="F76" s="7">
        <f t="shared" si="24"/>
        <v>2.8221482192244736</v>
      </c>
      <c r="G76" s="8">
        <v>5</v>
      </c>
      <c r="H76" s="7">
        <f t="shared" si="25"/>
        <v>2.6792555956253112</v>
      </c>
      <c r="I76" s="8">
        <v>2</v>
      </c>
      <c r="J76" s="7">
        <f t="shared" si="26"/>
        <v>0.97410345952843658</v>
      </c>
      <c r="K76" s="8">
        <v>11</v>
      </c>
      <c r="L76" s="7">
        <f t="shared" si="27"/>
        <v>5.054032198779681</v>
      </c>
      <c r="M76" s="8">
        <v>10</v>
      </c>
      <c r="N76" s="7">
        <f t="shared" si="28"/>
        <v>4.4466776647827579</v>
      </c>
      <c r="O76" s="8">
        <v>10</v>
      </c>
      <c r="P76" s="7">
        <f t="shared" si="29"/>
        <v>4.6898155964507477</v>
      </c>
      <c r="Q76" s="8">
        <v>8</v>
      </c>
      <c r="R76" s="7">
        <f t="shared" si="30"/>
        <v>4.1872539988275683</v>
      </c>
      <c r="S76" s="8">
        <v>5</v>
      </c>
      <c r="T76" s="7">
        <f t="shared" si="31"/>
        <v>3.0883452028733966</v>
      </c>
      <c r="U76" s="8">
        <v>3</v>
      </c>
      <c r="V76" s="7">
        <f t="shared" si="32"/>
        <v>1.9084455075192752</v>
      </c>
      <c r="W76" s="8">
        <v>7</v>
      </c>
      <c r="X76" s="7">
        <f t="shared" si="33"/>
        <v>4.5489105359266455</v>
      </c>
      <c r="Y76" s="8">
        <v>22</v>
      </c>
      <c r="Z76" s="7">
        <f t="shared" si="34"/>
        <v>16.730546936788951</v>
      </c>
      <c r="AA76" s="8">
        <v>18</v>
      </c>
      <c r="AB76" s="7">
        <f t="shared" si="35"/>
        <v>17.795705303120183</v>
      </c>
      <c r="AC76" s="8">
        <v>13</v>
      </c>
      <c r="AD76" s="7">
        <f t="shared" si="36"/>
        <v>17.785560860821146</v>
      </c>
      <c r="AE76" s="8">
        <v>15</v>
      </c>
      <c r="AF76" s="7">
        <f t="shared" si="37"/>
        <v>29.133567696700137</v>
      </c>
      <c r="AG76" s="8">
        <v>8</v>
      </c>
      <c r="AH76" s="7">
        <f t="shared" si="38"/>
        <v>21.134946634259748</v>
      </c>
      <c r="AI76" s="8">
        <v>20</v>
      </c>
      <c r="AJ76" s="7">
        <f t="shared" si="39"/>
        <v>35.698986148793374</v>
      </c>
      <c r="AK76" s="8">
        <v>0</v>
      </c>
      <c r="AL76" s="12">
        <v>0</v>
      </c>
      <c r="AQ76">
        <v>2340003</v>
      </c>
      <c r="AR76">
        <v>177170</v>
      </c>
      <c r="AS76">
        <v>186619</v>
      </c>
      <c r="AT76">
        <v>205317</v>
      </c>
      <c r="AU76">
        <v>217648</v>
      </c>
      <c r="AV76">
        <v>224887</v>
      </c>
      <c r="AW76">
        <v>213228</v>
      </c>
      <c r="AX76">
        <v>191056</v>
      </c>
      <c r="AY76">
        <v>161899</v>
      </c>
      <c r="AZ76">
        <v>157196</v>
      </c>
      <c r="BA76">
        <v>153883</v>
      </c>
      <c r="BB76">
        <v>131496</v>
      </c>
      <c r="BC76">
        <v>101148</v>
      </c>
      <c r="BD76">
        <v>73093</v>
      </c>
      <c r="BE76">
        <v>51487</v>
      </c>
      <c r="BF76">
        <v>37852</v>
      </c>
      <c r="BG76">
        <v>56024</v>
      </c>
    </row>
    <row r="77" spans="1:59" x14ac:dyDescent="0.25">
      <c r="A77" s="3" t="s">
        <v>159</v>
      </c>
      <c r="B77" t="s">
        <v>160</v>
      </c>
      <c r="C77" s="5">
        <f t="shared" si="40"/>
        <v>103</v>
      </c>
      <c r="D77" s="6">
        <f t="shared" ref="D77" si="41">SUM(C77/AQ77*100000)</f>
        <v>4.4017037584994547</v>
      </c>
      <c r="E77" s="26">
        <v>1</v>
      </c>
      <c r="F77" s="7">
        <f t="shared" si="24"/>
        <v>0.56442964384489469</v>
      </c>
      <c r="G77" s="8">
        <v>1</v>
      </c>
      <c r="H77" s="7">
        <f t="shared" si="25"/>
        <v>0.53585111912506223</v>
      </c>
      <c r="I77" s="8">
        <v>0</v>
      </c>
      <c r="J77" s="7">
        <f t="shared" si="26"/>
        <v>0</v>
      </c>
      <c r="K77" s="8">
        <v>1</v>
      </c>
      <c r="L77" s="7">
        <f t="shared" si="27"/>
        <v>0.45945747261633463</v>
      </c>
      <c r="M77" s="8">
        <v>0</v>
      </c>
      <c r="N77" s="7">
        <f t="shared" si="28"/>
        <v>0</v>
      </c>
      <c r="O77" s="8">
        <v>2</v>
      </c>
      <c r="P77" s="7">
        <f t="shared" si="29"/>
        <v>0.93796311929014953</v>
      </c>
      <c r="Q77" s="8">
        <v>4</v>
      </c>
      <c r="R77" s="7">
        <f t="shared" si="30"/>
        <v>2.0936269994137842</v>
      </c>
      <c r="S77" s="8">
        <v>4</v>
      </c>
      <c r="T77" s="7">
        <f t="shared" si="31"/>
        <v>2.4706761622987172</v>
      </c>
      <c r="U77" s="8">
        <v>2</v>
      </c>
      <c r="V77" s="7">
        <f t="shared" si="32"/>
        <v>1.2722970050128501</v>
      </c>
      <c r="W77" s="8">
        <v>7</v>
      </c>
      <c r="X77" s="7">
        <f t="shared" si="33"/>
        <v>4.5489105359266455</v>
      </c>
      <c r="Y77" s="8">
        <v>7</v>
      </c>
      <c r="Z77" s="7">
        <f t="shared" si="34"/>
        <v>5.3233558435237578</v>
      </c>
      <c r="AA77" s="8">
        <v>15</v>
      </c>
      <c r="AB77" s="7">
        <f t="shared" si="35"/>
        <v>14.829754419266818</v>
      </c>
      <c r="AC77" s="8">
        <v>10</v>
      </c>
      <c r="AD77" s="7">
        <f t="shared" si="36"/>
        <v>13.681200662170111</v>
      </c>
      <c r="AE77" s="8">
        <v>17</v>
      </c>
      <c r="AF77" s="7">
        <f t="shared" si="37"/>
        <v>33.018043389593487</v>
      </c>
      <c r="AG77" s="8">
        <v>12</v>
      </c>
      <c r="AH77" s="7">
        <f t="shared" si="38"/>
        <v>31.702419951389626</v>
      </c>
      <c r="AI77" s="8">
        <v>20</v>
      </c>
      <c r="AJ77" s="7">
        <f t="shared" si="39"/>
        <v>35.698986148793374</v>
      </c>
      <c r="AK77" s="8">
        <v>0</v>
      </c>
      <c r="AL77" s="12">
        <v>0</v>
      </c>
      <c r="AQ77">
        <v>2340003</v>
      </c>
      <c r="AR77">
        <v>177170</v>
      </c>
      <c r="AS77">
        <v>186619</v>
      </c>
      <c r="AT77">
        <v>205317</v>
      </c>
      <c r="AU77">
        <v>217648</v>
      </c>
      <c r="AV77">
        <v>224887</v>
      </c>
      <c r="AW77">
        <v>213228</v>
      </c>
      <c r="AX77">
        <v>191056</v>
      </c>
      <c r="AY77">
        <v>161899</v>
      </c>
      <c r="AZ77">
        <v>157196</v>
      </c>
      <c r="BA77">
        <v>153883</v>
      </c>
      <c r="BB77">
        <v>131496</v>
      </c>
      <c r="BC77">
        <v>101148</v>
      </c>
      <c r="BD77">
        <v>73093</v>
      </c>
      <c r="BE77">
        <v>51487</v>
      </c>
      <c r="BF77">
        <v>37852</v>
      </c>
      <c r="BG77">
        <v>56024</v>
      </c>
    </row>
    <row r="78" spans="1:59" x14ac:dyDescent="0.25">
      <c r="AA78" s="8"/>
    </row>
    <row r="79" spans="1:59" x14ac:dyDescent="0.25">
      <c r="A79" s="9" t="s">
        <v>161</v>
      </c>
    </row>
    <row r="80" spans="1:59" x14ac:dyDescent="0.25">
      <c r="A80" s="9" t="s">
        <v>162</v>
      </c>
    </row>
    <row r="81" spans="1:1" x14ac:dyDescent="0.25">
      <c r="A81" s="9" t="s">
        <v>163</v>
      </c>
    </row>
    <row r="82" spans="1:1" x14ac:dyDescent="0.25">
      <c r="A82" s="9" t="s">
        <v>164</v>
      </c>
    </row>
  </sheetData>
  <mergeCells count="19">
    <mergeCell ref="AK6:AL6"/>
    <mergeCell ref="U6:V6"/>
    <mergeCell ref="W6:X6"/>
    <mergeCell ref="Y6:Z6"/>
    <mergeCell ref="AA6:AB6"/>
    <mergeCell ref="AC6:AD6"/>
    <mergeCell ref="AE6:AF6"/>
    <mergeCell ref="C5:AK5"/>
    <mergeCell ref="C6:D6"/>
    <mergeCell ref="E6:F6"/>
    <mergeCell ref="G6:H6"/>
    <mergeCell ref="I6:J6"/>
    <mergeCell ref="K6:L6"/>
    <mergeCell ref="M6:N6"/>
    <mergeCell ref="O6:P6"/>
    <mergeCell ref="Q6:R6"/>
    <mergeCell ref="S6:T6"/>
    <mergeCell ref="AG6:AH6"/>
    <mergeCell ref="AI6:AJ6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4"/>
  <sheetViews>
    <sheetView workbookViewId="0"/>
  </sheetViews>
  <sheetFormatPr baseColWidth="10" defaultRowHeight="15" x14ac:dyDescent="0.25"/>
  <cols>
    <col min="1" max="1" width="7.85546875" customWidth="1"/>
    <col min="2" max="2" width="47.7109375" customWidth="1"/>
    <col min="3" max="31" width="6.7109375" customWidth="1"/>
    <col min="32" max="32" width="7.5703125" bestFit="1" customWidth="1"/>
    <col min="33" max="33" width="6.7109375" customWidth="1"/>
    <col min="34" max="36" width="7.5703125" bestFit="1" customWidth="1"/>
    <col min="37" max="38" width="6.7109375" customWidth="1"/>
  </cols>
  <sheetData>
    <row r="1" spans="1:58" x14ac:dyDescent="0.25">
      <c r="A1" t="s">
        <v>170</v>
      </c>
    </row>
    <row r="2" spans="1:58" x14ac:dyDescent="0.25">
      <c r="A2" t="s">
        <v>171</v>
      </c>
    </row>
    <row r="3" spans="1:58" x14ac:dyDescent="0.25">
      <c r="A3" t="s">
        <v>284</v>
      </c>
    </row>
    <row r="4" spans="1:58" x14ac:dyDescent="0.25">
      <c r="A4" t="s">
        <v>167</v>
      </c>
    </row>
    <row r="5" spans="1:58" x14ac:dyDescent="0.25">
      <c r="C5" s="48" t="s">
        <v>0</v>
      </c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</row>
    <row r="6" spans="1:58" x14ac:dyDescent="0.25">
      <c r="A6" s="1" t="s">
        <v>1</v>
      </c>
      <c r="B6" s="2" t="s">
        <v>2</v>
      </c>
      <c r="C6" s="49" t="s">
        <v>3</v>
      </c>
      <c r="D6" s="49"/>
      <c r="E6" s="47" t="s">
        <v>4</v>
      </c>
      <c r="F6" s="47"/>
      <c r="G6" s="47" t="s">
        <v>5</v>
      </c>
      <c r="H6" s="47"/>
      <c r="I6" s="47" t="s">
        <v>6</v>
      </c>
      <c r="J6" s="47"/>
      <c r="K6" s="47" t="s">
        <v>7</v>
      </c>
      <c r="L6" s="47"/>
      <c r="M6" s="47" t="s">
        <v>8</v>
      </c>
      <c r="N6" s="47"/>
      <c r="O6" s="47" t="s">
        <v>9</v>
      </c>
      <c r="P6" s="47"/>
      <c r="Q6" s="47" t="s">
        <v>10</v>
      </c>
      <c r="R6" s="47"/>
      <c r="S6" s="47" t="s">
        <v>11</v>
      </c>
      <c r="T6" s="47"/>
      <c r="U6" s="47" t="s">
        <v>12</v>
      </c>
      <c r="V6" s="47"/>
      <c r="W6" s="47" t="s">
        <v>13</v>
      </c>
      <c r="X6" s="47"/>
      <c r="Y6" s="47" t="s">
        <v>14</v>
      </c>
      <c r="Z6" s="47"/>
      <c r="AA6" s="47" t="s">
        <v>15</v>
      </c>
      <c r="AB6" s="47"/>
      <c r="AC6" s="47" t="s">
        <v>16</v>
      </c>
      <c r="AD6" s="47"/>
      <c r="AE6" s="47" t="s">
        <v>17</v>
      </c>
      <c r="AF6" s="47"/>
      <c r="AG6" s="47" t="s">
        <v>18</v>
      </c>
      <c r="AH6" s="47"/>
      <c r="AI6" s="47" t="s">
        <v>19</v>
      </c>
      <c r="AJ6" s="47"/>
      <c r="AK6" s="47" t="s">
        <v>20</v>
      </c>
      <c r="AL6" s="47"/>
      <c r="AP6" s="2" t="s">
        <v>285</v>
      </c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</row>
    <row r="7" spans="1:58" x14ac:dyDescent="0.25">
      <c r="C7" s="3" t="s">
        <v>21</v>
      </c>
      <c r="D7" s="3" t="s">
        <v>22</v>
      </c>
      <c r="E7" s="3" t="s">
        <v>21</v>
      </c>
      <c r="F7" s="3" t="s">
        <v>22</v>
      </c>
      <c r="G7" s="3" t="s">
        <v>21</v>
      </c>
      <c r="H7" s="3" t="s">
        <v>22</v>
      </c>
      <c r="I7" s="3" t="s">
        <v>21</v>
      </c>
      <c r="J7" s="3" t="s">
        <v>22</v>
      </c>
      <c r="K7" s="3" t="s">
        <v>21</v>
      </c>
      <c r="L7" s="3" t="s">
        <v>22</v>
      </c>
      <c r="M7" s="3" t="s">
        <v>21</v>
      </c>
      <c r="N7" s="3" t="s">
        <v>22</v>
      </c>
      <c r="O7" s="3" t="s">
        <v>21</v>
      </c>
      <c r="P7" s="3" t="s">
        <v>22</v>
      </c>
      <c r="Q7" s="3" t="s">
        <v>21</v>
      </c>
      <c r="R7" s="3" t="s">
        <v>22</v>
      </c>
      <c r="S7" s="3" t="s">
        <v>21</v>
      </c>
      <c r="T7" s="3" t="s">
        <v>22</v>
      </c>
      <c r="U7" s="3" t="s">
        <v>21</v>
      </c>
      <c r="V7" s="3" t="s">
        <v>22</v>
      </c>
      <c r="W7" s="3" t="s">
        <v>21</v>
      </c>
      <c r="X7" s="3" t="s">
        <v>22</v>
      </c>
      <c r="Y7" s="3" t="s">
        <v>21</v>
      </c>
      <c r="Z7" s="3" t="s">
        <v>22</v>
      </c>
      <c r="AA7" s="3" t="s">
        <v>21</v>
      </c>
      <c r="AB7" s="3" t="s">
        <v>22</v>
      </c>
      <c r="AC7" s="3" t="s">
        <v>21</v>
      </c>
      <c r="AD7" s="3" t="s">
        <v>22</v>
      </c>
      <c r="AE7" s="3" t="s">
        <v>21</v>
      </c>
      <c r="AF7" s="3" t="s">
        <v>22</v>
      </c>
      <c r="AG7" s="3" t="s">
        <v>21</v>
      </c>
      <c r="AH7" s="3" t="s">
        <v>22</v>
      </c>
      <c r="AI7" s="3" t="s">
        <v>21</v>
      </c>
      <c r="AJ7" s="3" t="s">
        <v>22</v>
      </c>
      <c r="AK7" s="3" t="s">
        <v>21</v>
      </c>
      <c r="AL7" s="3" t="s">
        <v>22</v>
      </c>
      <c r="AP7" s="28" t="s">
        <v>3</v>
      </c>
      <c r="AQ7" s="28" t="s">
        <v>4</v>
      </c>
      <c r="AR7" s="28" t="s">
        <v>5</v>
      </c>
      <c r="AS7" s="28" t="s">
        <v>6</v>
      </c>
      <c r="AT7" s="28" t="s">
        <v>7</v>
      </c>
      <c r="AU7" s="28" t="s">
        <v>8</v>
      </c>
      <c r="AV7" s="28" t="s">
        <v>9</v>
      </c>
      <c r="AW7" s="28" t="s">
        <v>10</v>
      </c>
      <c r="AX7" s="28" t="s">
        <v>11</v>
      </c>
      <c r="AY7" s="28" t="s">
        <v>12</v>
      </c>
      <c r="AZ7" s="28" t="s">
        <v>13</v>
      </c>
      <c r="BA7" s="28" t="s">
        <v>14</v>
      </c>
      <c r="BB7" s="28" t="s">
        <v>15</v>
      </c>
      <c r="BC7" s="28" t="s">
        <v>16</v>
      </c>
      <c r="BD7" s="28" t="s">
        <v>17</v>
      </c>
      <c r="BE7" s="28" t="s">
        <v>18</v>
      </c>
      <c r="BF7" s="28" t="s">
        <v>19</v>
      </c>
    </row>
    <row r="8" spans="1:58" x14ac:dyDescent="0.25">
      <c r="B8" s="4" t="s">
        <v>3</v>
      </c>
      <c r="C8" s="5">
        <f>SUM(E8+G8+I8+K8+M8+O8+Q8+S8+U8+W8+Y8+AA8+AC8+AE8+AG8+AI8+AK8)</f>
        <v>4392</v>
      </c>
      <c r="D8" s="6">
        <f>SUM(C8/AP8*100000)</f>
        <v>187.69206706145249</v>
      </c>
      <c r="E8" s="5">
        <f>SUM(E9:E19)</f>
        <v>49</v>
      </c>
      <c r="F8" s="6">
        <f>SUM(E8/AQ8*100000)</f>
        <v>27.65705254839984</v>
      </c>
      <c r="G8" s="5">
        <f>SUM(G9:G19)</f>
        <v>21</v>
      </c>
      <c r="H8" s="6">
        <f>SUM(G8/AR8*100000)</f>
        <v>11.252873501626308</v>
      </c>
      <c r="I8" s="5">
        <f>SUM(I9:I19)</f>
        <v>21</v>
      </c>
      <c r="J8" s="6">
        <f>SUM(I8/AS8*100000)</f>
        <v>10.228086325048585</v>
      </c>
      <c r="K8" s="5">
        <f>SUM(K9:K19)</f>
        <v>47</v>
      </c>
      <c r="L8" s="6">
        <f>SUM(K8/AT8*100000)</f>
        <v>21.594501212967728</v>
      </c>
      <c r="M8" s="5">
        <f>SUM(M9:M19)</f>
        <v>49</v>
      </c>
      <c r="N8" s="6">
        <f>SUM(M8/AU8*100000)</f>
        <v>21.788720557435511</v>
      </c>
      <c r="O8" s="5">
        <f>SUM(O9:O19)</f>
        <v>90</v>
      </c>
      <c r="P8" s="6">
        <f>SUM(O8/AV8*100000)</f>
        <v>42.208340368056732</v>
      </c>
      <c r="Q8" s="5">
        <f>SUM(Q9:Q19)</f>
        <v>81</v>
      </c>
      <c r="R8" s="6">
        <f>SUM(Q8/AW8*100000)</f>
        <v>42.395946738129133</v>
      </c>
      <c r="S8" s="5">
        <f>SUM(S9:S19)</f>
        <v>84</v>
      </c>
      <c r="T8" s="6">
        <f>SUM(S8/AX8*100000)</f>
        <v>51.884199408273055</v>
      </c>
      <c r="U8" s="5">
        <f>SUM(U9:U19)</f>
        <v>135</v>
      </c>
      <c r="V8" s="6">
        <f>SUM(U8/AY8*100000)</f>
        <v>85.880047838367389</v>
      </c>
      <c r="W8" s="5">
        <f>SUM(W9:W19)</f>
        <v>190</v>
      </c>
      <c r="X8" s="6">
        <f>SUM(W8/AZ8*100000)</f>
        <v>123.47042883229466</v>
      </c>
      <c r="Y8" s="5">
        <f>SUM(Y9:Y19)</f>
        <v>340</v>
      </c>
      <c r="Z8" s="6">
        <f>SUM(Y8/BA8*100000)</f>
        <v>258.56299811401107</v>
      </c>
      <c r="AA8" s="5">
        <f>SUM(AA9:AA19)</f>
        <v>426</v>
      </c>
      <c r="AB8" s="6">
        <f>SUM(AA8/BB8*100000)</f>
        <v>421.16502550717763</v>
      </c>
      <c r="AC8" s="5">
        <f>SUM(AC9:AC19)</f>
        <v>528</v>
      </c>
      <c r="AD8" s="6">
        <f>SUM(AC8/BC8*100000)</f>
        <v>722.3673949625819</v>
      </c>
      <c r="AE8" s="5">
        <f>SUM(AE9:AE19)</f>
        <v>614</v>
      </c>
      <c r="AF8" s="6">
        <f>SUM(AE8/BD8*100000)</f>
        <v>1192.534037718259</v>
      </c>
      <c r="AG8" s="5">
        <f>SUM(AG9:AG19)</f>
        <v>599</v>
      </c>
      <c r="AH8" s="6">
        <f>SUM(AG8/BE8*100000)</f>
        <v>1582.4791292401985</v>
      </c>
      <c r="AI8" s="5">
        <f>SUM(AI9:AI19)</f>
        <v>1118</v>
      </c>
      <c r="AJ8" s="6">
        <f>SUM(AI8/BF8*100000)</f>
        <v>1995.5733257175496</v>
      </c>
      <c r="AK8" s="5">
        <f>SUM(AK9:AK19)</f>
        <v>0</v>
      </c>
      <c r="AL8" s="6">
        <v>0</v>
      </c>
      <c r="AP8" s="29">
        <v>2340003</v>
      </c>
      <c r="AQ8" s="29">
        <v>177170</v>
      </c>
      <c r="AR8" s="29">
        <v>186619</v>
      </c>
      <c r="AS8" s="29">
        <v>205317</v>
      </c>
      <c r="AT8" s="29">
        <v>217648</v>
      </c>
      <c r="AU8" s="29">
        <v>224887</v>
      </c>
      <c r="AV8" s="29">
        <v>213228</v>
      </c>
      <c r="AW8" s="29">
        <v>191056</v>
      </c>
      <c r="AX8" s="29">
        <v>161899</v>
      </c>
      <c r="AY8" s="29">
        <v>157196</v>
      </c>
      <c r="AZ8" s="29">
        <v>153883</v>
      </c>
      <c r="BA8" s="29">
        <v>131496</v>
      </c>
      <c r="BB8" s="29">
        <v>101148</v>
      </c>
      <c r="BC8" s="29">
        <v>73093</v>
      </c>
      <c r="BD8" s="29">
        <v>51487</v>
      </c>
      <c r="BE8" s="29">
        <v>37852</v>
      </c>
      <c r="BF8" s="29">
        <v>56024</v>
      </c>
    </row>
    <row r="9" spans="1:58" x14ac:dyDescent="0.25">
      <c r="A9" s="3" t="s">
        <v>97</v>
      </c>
      <c r="B9" t="s">
        <v>98</v>
      </c>
      <c r="C9" s="5">
        <f t="shared" ref="C9:C19" si="0">SUM(E9+G9+I9+K9+M9+O9+Q9+S9+U9+W9+Y9+AA9+AC9+AE9+AG9+AI9+AK9)</f>
        <v>1207</v>
      </c>
      <c r="D9" s="6">
        <f t="shared" ref="D9:D18" si="1">SUM(C9/AP9*100000)</f>
        <v>51.581130451542158</v>
      </c>
      <c r="E9" s="3">
        <v>0</v>
      </c>
      <c r="F9" s="7">
        <f t="shared" ref="F9:F19" si="2">SUM(E9/AQ9*100000)</f>
        <v>0</v>
      </c>
      <c r="G9" s="8">
        <v>0</v>
      </c>
      <c r="H9" s="7">
        <f>SUM(G9/AR9*100000)</f>
        <v>0</v>
      </c>
      <c r="I9" s="8">
        <v>2</v>
      </c>
      <c r="J9" s="7">
        <f t="shared" ref="J9:J19" si="3">SUM(I9/AS9*100000)</f>
        <v>0.97410345952843658</v>
      </c>
      <c r="K9" s="8">
        <v>1</v>
      </c>
      <c r="L9" s="7">
        <f t="shared" ref="L9:L19" si="4">SUM(K9/AT9*100000)</f>
        <v>0.45945747261633463</v>
      </c>
      <c r="M9" s="8">
        <v>3</v>
      </c>
      <c r="N9" s="7">
        <f t="shared" ref="N9:N19" si="5">SUM(M9/AU9*100000)</f>
        <v>1.3340032994348272</v>
      </c>
      <c r="O9" s="8">
        <v>8</v>
      </c>
      <c r="P9" s="7">
        <f t="shared" ref="P9:P19" si="6">SUM(O9/AV9*100000)</f>
        <v>3.7518524771605981</v>
      </c>
      <c r="Q9" s="8">
        <v>9</v>
      </c>
      <c r="R9" s="7">
        <f t="shared" ref="R9:R19" si="7">SUM(Q9/AW9*100000)</f>
        <v>4.7106607486810148</v>
      </c>
      <c r="S9" s="8">
        <v>23</v>
      </c>
      <c r="T9" s="7">
        <f t="shared" ref="T9:T19" si="8">SUM(S9/AX9*100000)</f>
        <v>14.206387933217625</v>
      </c>
      <c r="U9" s="8">
        <v>47</v>
      </c>
      <c r="V9" s="7">
        <f t="shared" ref="V9:V19" si="9">SUM(U9/AY9*100000)</f>
        <v>29.898979617801977</v>
      </c>
      <c r="W9" s="8">
        <v>75</v>
      </c>
      <c r="X9" s="7">
        <f t="shared" ref="X9:X19" si="10">SUM(W9/AZ9*100000)</f>
        <v>48.738327170642634</v>
      </c>
      <c r="Y9" s="8">
        <v>87</v>
      </c>
      <c r="Z9" s="7">
        <f t="shared" ref="Z9:Z19" si="11">SUM(Y9/BA9*100000)</f>
        <v>66.161708340938134</v>
      </c>
      <c r="AA9" s="8">
        <v>94</v>
      </c>
      <c r="AB9" s="7">
        <f t="shared" ref="AB9:AB19" si="12">SUM(AA9/BB9*100000)</f>
        <v>92.933127694072056</v>
      </c>
      <c r="AC9" s="8">
        <v>135</v>
      </c>
      <c r="AD9" s="7">
        <f t="shared" ref="AD9:AD19" si="13">SUM(AC9/BC9*100000)</f>
        <v>184.69620893929653</v>
      </c>
      <c r="AE9" s="8">
        <v>144</v>
      </c>
      <c r="AF9" s="7">
        <f t="shared" ref="AF9:AF19" si="14">SUM(AE9/BD9*100000)</f>
        <v>279.68224988832134</v>
      </c>
      <c r="AG9" s="8">
        <v>183</v>
      </c>
      <c r="AH9" s="7">
        <f t="shared" ref="AH9:AH19" si="15">SUM(AG9/BE9*100000)</f>
        <v>483.46190425869173</v>
      </c>
      <c r="AI9" s="8">
        <v>396</v>
      </c>
      <c r="AJ9" s="7">
        <f t="shared" ref="AJ9:AJ19" si="16">SUM(AI9/BF9*100000)</f>
        <v>706.83992574610886</v>
      </c>
      <c r="AK9" s="8">
        <v>0</v>
      </c>
      <c r="AL9" s="7">
        <v>0</v>
      </c>
      <c r="AP9" s="37">
        <v>2340003</v>
      </c>
      <c r="AQ9" s="37">
        <v>177170</v>
      </c>
      <c r="AR9" s="37">
        <v>186619</v>
      </c>
      <c r="AS9" s="37">
        <v>205317</v>
      </c>
      <c r="AT9" s="37">
        <v>217648</v>
      </c>
      <c r="AU9" s="37">
        <v>224887</v>
      </c>
      <c r="AV9" s="37">
        <v>213228</v>
      </c>
      <c r="AW9" s="37">
        <v>191056</v>
      </c>
      <c r="AX9" s="37">
        <v>161899</v>
      </c>
      <c r="AY9" s="37">
        <v>157196</v>
      </c>
      <c r="AZ9" s="37">
        <v>153883</v>
      </c>
      <c r="BA9" s="37">
        <v>131496</v>
      </c>
      <c r="BB9" s="37">
        <v>101148</v>
      </c>
      <c r="BC9" s="37">
        <v>73093</v>
      </c>
      <c r="BD9" s="37">
        <v>51487</v>
      </c>
      <c r="BE9" s="37">
        <v>37852</v>
      </c>
      <c r="BF9" s="37">
        <v>56024</v>
      </c>
    </row>
    <row r="10" spans="1:58" x14ac:dyDescent="0.25">
      <c r="A10" s="3" t="s">
        <v>125</v>
      </c>
      <c r="B10" t="s">
        <v>126</v>
      </c>
      <c r="C10" s="5">
        <f t="shared" si="0"/>
        <v>964</v>
      </c>
      <c r="D10" s="6">
        <f t="shared" si="1"/>
        <v>41.196528380519176</v>
      </c>
      <c r="E10" s="37">
        <v>0</v>
      </c>
      <c r="F10" s="7">
        <f t="shared" si="2"/>
        <v>0</v>
      </c>
      <c r="G10" s="8">
        <v>0</v>
      </c>
      <c r="H10" s="7">
        <f t="shared" ref="H10:H15" si="17">SUM(G10/AR10*100000)</f>
        <v>0</v>
      </c>
      <c r="I10" s="8">
        <v>0</v>
      </c>
      <c r="J10" s="7">
        <f t="shared" si="3"/>
        <v>0</v>
      </c>
      <c r="K10" s="8">
        <v>0</v>
      </c>
      <c r="L10" s="7">
        <f t="shared" si="4"/>
        <v>0</v>
      </c>
      <c r="M10" s="8">
        <v>0</v>
      </c>
      <c r="N10" s="7">
        <f t="shared" si="5"/>
        <v>0</v>
      </c>
      <c r="O10" s="8">
        <v>0</v>
      </c>
      <c r="P10" s="7">
        <f t="shared" si="6"/>
        <v>0</v>
      </c>
      <c r="Q10" s="8">
        <v>0</v>
      </c>
      <c r="R10" s="7">
        <f t="shared" si="7"/>
        <v>0</v>
      </c>
      <c r="S10" s="8">
        <v>0</v>
      </c>
      <c r="T10" s="7">
        <f t="shared" si="8"/>
        <v>0</v>
      </c>
      <c r="U10" s="8">
        <v>5</v>
      </c>
      <c r="V10" s="7">
        <f t="shared" si="9"/>
        <v>3.1807425125321251</v>
      </c>
      <c r="W10" s="8">
        <v>13</v>
      </c>
      <c r="X10" s="7">
        <f t="shared" si="10"/>
        <v>8.4479767095780556</v>
      </c>
      <c r="Y10" s="8">
        <v>51</v>
      </c>
      <c r="Z10" s="7">
        <f t="shared" si="11"/>
        <v>38.784449717101666</v>
      </c>
      <c r="AA10" s="8">
        <v>105</v>
      </c>
      <c r="AB10" s="7">
        <f t="shared" si="12"/>
        <v>103.80828093486771</v>
      </c>
      <c r="AC10" s="8">
        <v>160</v>
      </c>
      <c r="AD10" s="7">
        <f t="shared" si="13"/>
        <v>218.89921059472178</v>
      </c>
      <c r="AE10" s="8">
        <v>206</v>
      </c>
      <c r="AF10" s="7">
        <f t="shared" si="14"/>
        <v>400.10099636801522</v>
      </c>
      <c r="AG10" s="8">
        <v>163</v>
      </c>
      <c r="AH10" s="7">
        <f t="shared" si="15"/>
        <v>430.62453767304243</v>
      </c>
      <c r="AI10" s="8">
        <v>261</v>
      </c>
      <c r="AJ10" s="7">
        <f t="shared" si="16"/>
        <v>465.87176924175355</v>
      </c>
      <c r="AK10" s="8">
        <v>0</v>
      </c>
      <c r="AL10" s="7">
        <v>0</v>
      </c>
      <c r="AP10" s="37">
        <v>2340003</v>
      </c>
      <c r="AQ10" s="37">
        <v>177170</v>
      </c>
      <c r="AR10" s="37">
        <v>186619</v>
      </c>
      <c r="AS10" s="37">
        <v>205317</v>
      </c>
      <c r="AT10" s="37">
        <v>217648</v>
      </c>
      <c r="AU10" s="37">
        <v>224887</v>
      </c>
      <c r="AV10" s="37">
        <v>213228</v>
      </c>
      <c r="AW10" s="37">
        <v>191056</v>
      </c>
      <c r="AX10" s="37">
        <v>161899</v>
      </c>
      <c r="AY10" s="37">
        <v>157196</v>
      </c>
      <c r="AZ10" s="37">
        <v>153883</v>
      </c>
      <c r="BA10" s="37">
        <v>131496</v>
      </c>
      <c r="BB10" s="37">
        <v>101148</v>
      </c>
      <c r="BC10" s="37">
        <v>73093</v>
      </c>
      <c r="BD10" s="37">
        <v>51487</v>
      </c>
      <c r="BE10" s="37">
        <v>37852</v>
      </c>
      <c r="BF10" s="37">
        <v>56024</v>
      </c>
    </row>
    <row r="11" spans="1:58" x14ac:dyDescent="0.25">
      <c r="A11" s="3" t="s">
        <v>55</v>
      </c>
      <c r="B11" t="s">
        <v>56</v>
      </c>
      <c r="C11" s="5">
        <f t="shared" si="0"/>
        <v>391</v>
      </c>
      <c r="D11" s="6">
        <f t="shared" si="1"/>
        <v>16.709380287119288</v>
      </c>
      <c r="E11" s="37">
        <v>0</v>
      </c>
      <c r="F11" s="7">
        <f t="shared" si="2"/>
        <v>0</v>
      </c>
      <c r="G11" s="8">
        <v>0</v>
      </c>
      <c r="H11" s="7">
        <f t="shared" si="17"/>
        <v>0</v>
      </c>
      <c r="I11" s="8">
        <v>0</v>
      </c>
      <c r="J11" s="7">
        <f t="shared" si="3"/>
        <v>0</v>
      </c>
      <c r="K11" s="8">
        <v>1</v>
      </c>
      <c r="L11" s="7">
        <f t="shared" si="4"/>
        <v>0.45945747261633463</v>
      </c>
      <c r="M11" s="8">
        <v>0</v>
      </c>
      <c r="N11" s="7">
        <f t="shared" si="5"/>
        <v>0</v>
      </c>
      <c r="O11" s="8">
        <v>3</v>
      </c>
      <c r="P11" s="7">
        <f t="shared" si="6"/>
        <v>1.4069446789352242</v>
      </c>
      <c r="Q11" s="8">
        <v>5</v>
      </c>
      <c r="R11" s="7">
        <f t="shared" si="7"/>
        <v>2.6170337492672306</v>
      </c>
      <c r="S11" s="8">
        <v>4</v>
      </c>
      <c r="T11" s="7">
        <f t="shared" si="8"/>
        <v>2.4706761622987172</v>
      </c>
      <c r="U11" s="8">
        <v>14</v>
      </c>
      <c r="V11" s="7">
        <f t="shared" si="9"/>
        <v>8.9060790350899524</v>
      </c>
      <c r="W11" s="8">
        <v>20</v>
      </c>
      <c r="X11" s="7">
        <f t="shared" si="10"/>
        <v>12.9968872455047</v>
      </c>
      <c r="Y11" s="8">
        <v>42</v>
      </c>
      <c r="Z11" s="7">
        <f t="shared" si="11"/>
        <v>31.940135061142545</v>
      </c>
      <c r="AA11" s="8">
        <v>36</v>
      </c>
      <c r="AB11" s="7">
        <f t="shared" si="12"/>
        <v>35.591410606240366</v>
      </c>
      <c r="AC11" s="8">
        <v>39</v>
      </c>
      <c r="AD11" s="7">
        <f t="shared" si="13"/>
        <v>53.356682582463435</v>
      </c>
      <c r="AE11" s="8">
        <v>56</v>
      </c>
      <c r="AF11" s="7">
        <f t="shared" si="14"/>
        <v>108.76531940101385</v>
      </c>
      <c r="AG11" s="8">
        <v>53</v>
      </c>
      <c r="AH11" s="7">
        <f t="shared" si="15"/>
        <v>140.01902145197084</v>
      </c>
      <c r="AI11" s="8">
        <v>118</v>
      </c>
      <c r="AJ11" s="7">
        <f t="shared" si="16"/>
        <v>210.62401827788091</v>
      </c>
      <c r="AK11" s="8">
        <v>0</v>
      </c>
      <c r="AL11" s="7">
        <v>0</v>
      </c>
      <c r="AP11" s="37">
        <v>2340003</v>
      </c>
      <c r="AQ11" s="37">
        <v>177170</v>
      </c>
      <c r="AR11" s="37">
        <v>186619</v>
      </c>
      <c r="AS11" s="37">
        <v>205317</v>
      </c>
      <c r="AT11" s="37">
        <v>217648</v>
      </c>
      <c r="AU11" s="37">
        <v>224887</v>
      </c>
      <c r="AV11" s="37">
        <v>213228</v>
      </c>
      <c r="AW11" s="37">
        <v>191056</v>
      </c>
      <c r="AX11" s="37">
        <v>161899</v>
      </c>
      <c r="AY11" s="37">
        <v>157196</v>
      </c>
      <c r="AZ11" s="37">
        <v>153883</v>
      </c>
      <c r="BA11" s="37">
        <v>131496</v>
      </c>
      <c r="BB11" s="37">
        <v>101148</v>
      </c>
      <c r="BC11" s="37">
        <v>73093</v>
      </c>
      <c r="BD11" s="37">
        <v>51487</v>
      </c>
      <c r="BE11" s="37">
        <v>37852</v>
      </c>
      <c r="BF11" s="37">
        <v>56024</v>
      </c>
    </row>
    <row r="12" spans="1:58" x14ac:dyDescent="0.25">
      <c r="A12" s="3" t="s">
        <v>59</v>
      </c>
      <c r="B12" t="s">
        <v>60</v>
      </c>
      <c r="C12" s="5">
        <f>SUM(E12+G12+I12+K12+M12+O12+Q12+S12+U12+W12+Y12+AA12+AC12+AE12+AG12+AI12+AK12)</f>
        <v>205</v>
      </c>
      <c r="D12" s="6">
        <f>SUM(C12/AP14*100000)</f>
        <v>8.7606725290523126</v>
      </c>
      <c r="E12" s="37">
        <v>0</v>
      </c>
      <c r="F12" s="7">
        <f>SUM(E12/AQ14*100000)</f>
        <v>0</v>
      </c>
      <c r="G12" s="8">
        <v>0</v>
      </c>
      <c r="H12" s="7">
        <f>SUM(G12/AR14*100000)</f>
        <v>0</v>
      </c>
      <c r="I12" s="8">
        <v>0</v>
      </c>
      <c r="J12" s="7">
        <f>SUM(I12/AS14*100000)</f>
        <v>0</v>
      </c>
      <c r="K12" s="8">
        <v>1</v>
      </c>
      <c r="L12" s="7">
        <f>SUM(K12/AT14*100000)</f>
        <v>0.45945747261633463</v>
      </c>
      <c r="M12" s="8">
        <v>1</v>
      </c>
      <c r="N12" s="7">
        <f>SUM(M12/AU14*100000)</f>
        <v>0.44466776647827577</v>
      </c>
      <c r="O12" s="8">
        <v>1</v>
      </c>
      <c r="P12" s="7">
        <f>SUM(O12/AV14*100000)</f>
        <v>0.46898155964507476</v>
      </c>
      <c r="Q12" s="8">
        <v>2</v>
      </c>
      <c r="R12" s="7">
        <f>SUM(Q12/AW14*100000)</f>
        <v>1.0468134997068921</v>
      </c>
      <c r="S12" s="8">
        <v>6</v>
      </c>
      <c r="T12" s="7">
        <f>SUM(S12/AX14*100000)</f>
        <v>3.7060142434480756</v>
      </c>
      <c r="U12" s="8">
        <v>9</v>
      </c>
      <c r="V12" s="7">
        <f>SUM(U12/AY14*100000)</f>
        <v>5.7253365225578259</v>
      </c>
      <c r="W12" s="8">
        <v>14</v>
      </c>
      <c r="X12" s="7">
        <f>SUM(W12/AZ14*100000)</f>
        <v>9.097821071853291</v>
      </c>
      <c r="Y12" s="8">
        <v>19</v>
      </c>
      <c r="Z12" s="7">
        <f>SUM(Y12/BA14*100000)</f>
        <v>14.449108718135912</v>
      </c>
      <c r="AA12" s="8">
        <v>22</v>
      </c>
      <c r="AB12" s="7">
        <f>SUM(AA12/BB14*100000)</f>
        <v>21.750306481591331</v>
      </c>
      <c r="AC12" s="8">
        <v>24</v>
      </c>
      <c r="AD12" s="7">
        <f>SUM(AC12/BC14*100000)</f>
        <v>32.834881589208265</v>
      </c>
      <c r="AE12" s="8">
        <v>22</v>
      </c>
      <c r="AF12" s="7">
        <f>SUM(AE12/BD14*100000)</f>
        <v>42.729232621826867</v>
      </c>
      <c r="AG12" s="8">
        <v>27</v>
      </c>
      <c r="AH12" s="7">
        <f>SUM(AG12/BE14*100000)</f>
        <v>71.330444890626651</v>
      </c>
      <c r="AI12" s="8">
        <v>57</v>
      </c>
      <c r="AJ12" s="7">
        <f>SUM(AI12/BF14*100000)</f>
        <v>101.74211052406113</v>
      </c>
      <c r="AK12" s="8">
        <v>0</v>
      </c>
      <c r="AL12" s="7">
        <v>0</v>
      </c>
      <c r="AP12" s="37">
        <v>2340003</v>
      </c>
      <c r="AQ12" s="37">
        <v>177170</v>
      </c>
      <c r="AR12" s="37">
        <v>186619</v>
      </c>
      <c r="AS12" s="37">
        <v>205317</v>
      </c>
      <c r="AT12" s="37">
        <v>217648</v>
      </c>
      <c r="AU12" s="37">
        <v>224887</v>
      </c>
      <c r="AV12" s="37">
        <v>213228</v>
      </c>
      <c r="AW12" s="37">
        <v>191056</v>
      </c>
      <c r="AX12" s="37">
        <v>161899</v>
      </c>
      <c r="AY12" s="37">
        <v>157196</v>
      </c>
      <c r="AZ12" s="37">
        <v>153883</v>
      </c>
      <c r="BA12" s="37">
        <v>131496</v>
      </c>
      <c r="BB12" s="37">
        <v>101148</v>
      </c>
      <c r="BC12" s="37">
        <v>73093</v>
      </c>
      <c r="BD12" s="37">
        <v>51487</v>
      </c>
      <c r="BE12" s="37">
        <v>37852</v>
      </c>
      <c r="BF12" s="37">
        <v>56024</v>
      </c>
    </row>
    <row r="13" spans="1:58" x14ac:dyDescent="0.25">
      <c r="A13" s="3" t="s">
        <v>95</v>
      </c>
      <c r="B13" t="s">
        <v>96</v>
      </c>
      <c r="C13" s="5">
        <f>SUM(E13+G13+I13+K13+M13+O13+Q13+S13+U13+W13+Y13+AA13+AC13+AE13+AG13+AI13+AK13)</f>
        <v>167</v>
      </c>
      <c r="D13" s="6">
        <f>SUM(C13/AP12*100000)</f>
        <v>7.1367429870816403</v>
      </c>
      <c r="E13" s="37">
        <v>30</v>
      </c>
      <c r="F13" s="7">
        <f>SUM(E13/AQ12*100000)</f>
        <v>16.932889315346841</v>
      </c>
      <c r="G13" s="8">
        <v>8</v>
      </c>
      <c r="H13" s="7">
        <f>SUM(G13/AR12*100000)</f>
        <v>4.2868089530004978</v>
      </c>
      <c r="I13" s="8">
        <v>6</v>
      </c>
      <c r="J13" s="7">
        <f>SUM(I13/AS12*100000)</f>
        <v>2.9223103785853097</v>
      </c>
      <c r="K13" s="8">
        <v>8</v>
      </c>
      <c r="L13" s="7">
        <f>SUM(K13/AT12*100000)</f>
        <v>3.675659780930677</v>
      </c>
      <c r="M13" s="8">
        <v>4</v>
      </c>
      <c r="N13" s="7">
        <f>SUM(M13/AU12*100000)</f>
        <v>1.7786710659131031</v>
      </c>
      <c r="O13" s="8">
        <v>3</v>
      </c>
      <c r="P13" s="7">
        <f>SUM(O13/AV12*100000)</f>
        <v>1.4069446789352242</v>
      </c>
      <c r="Q13" s="8">
        <v>5</v>
      </c>
      <c r="R13" s="7">
        <f>SUM(Q13/AW12*100000)</f>
        <v>2.6170337492672306</v>
      </c>
      <c r="S13" s="8">
        <v>6</v>
      </c>
      <c r="T13" s="7">
        <f>SUM(S13/AX12*100000)</f>
        <v>3.7060142434480756</v>
      </c>
      <c r="U13" s="8">
        <v>7</v>
      </c>
      <c r="V13" s="7">
        <f>SUM(U13/AY12*100000)</f>
        <v>4.4530395175449762</v>
      </c>
      <c r="W13" s="8">
        <v>9</v>
      </c>
      <c r="X13" s="7">
        <f>SUM(W13/AZ12*100000)</f>
        <v>5.8485992604771155</v>
      </c>
      <c r="Y13" s="8">
        <v>12</v>
      </c>
      <c r="Z13" s="7">
        <f>SUM(Y13/BA12*100000)</f>
        <v>9.1257528746121555</v>
      </c>
      <c r="AA13" s="8">
        <v>7</v>
      </c>
      <c r="AB13" s="7">
        <f>SUM(AA13/BB12*100000)</f>
        <v>6.9205520623245143</v>
      </c>
      <c r="AC13" s="8">
        <v>10</v>
      </c>
      <c r="AD13" s="7">
        <f>SUM(AC13/BC12*100000)</f>
        <v>13.681200662170111</v>
      </c>
      <c r="AE13" s="8">
        <v>11</v>
      </c>
      <c r="AF13" s="7">
        <f>SUM(AE13/BD12*100000)</f>
        <v>21.364616310913433</v>
      </c>
      <c r="AG13" s="8">
        <v>13</v>
      </c>
      <c r="AH13" s="7">
        <f>SUM(AG13/BE12*100000)</f>
        <v>34.344288280672089</v>
      </c>
      <c r="AI13" s="8">
        <v>28</v>
      </c>
      <c r="AJ13" s="7">
        <f>SUM(AI13/BF12*100000)</f>
        <v>49.978580608310729</v>
      </c>
      <c r="AK13" s="8">
        <v>0</v>
      </c>
      <c r="AL13" s="7">
        <v>0</v>
      </c>
      <c r="AP13" s="37">
        <v>2340003</v>
      </c>
      <c r="AQ13" s="37">
        <v>177170</v>
      </c>
      <c r="AR13" s="37">
        <v>186619</v>
      </c>
      <c r="AS13" s="37">
        <v>205317</v>
      </c>
      <c r="AT13" s="37">
        <v>217648</v>
      </c>
      <c r="AU13" s="37">
        <v>224887</v>
      </c>
      <c r="AV13" s="37">
        <v>213228</v>
      </c>
      <c r="AW13" s="37">
        <v>191056</v>
      </c>
      <c r="AX13" s="37">
        <v>161899</v>
      </c>
      <c r="AY13" s="37">
        <v>157196</v>
      </c>
      <c r="AZ13" s="37">
        <v>153883</v>
      </c>
      <c r="BA13" s="37">
        <v>131496</v>
      </c>
      <c r="BB13" s="37">
        <v>101148</v>
      </c>
      <c r="BC13" s="37">
        <v>73093</v>
      </c>
      <c r="BD13" s="37">
        <v>51487</v>
      </c>
      <c r="BE13" s="37">
        <v>37852</v>
      </c>
      <c r="BF13" s="37">
        <v>56024</v>
      </c>
    </row>
    <row r="14" spans="1:58" x14ac:dyDescent="0.25">
      <c r="A14" s="3" t="s">
        <v>157</v>
      </c>
      <c r="B14" t="s">
        <v>158</v>
      </c>
      <c r="C14" s="5">
        <f>SUM(E14+G14+I14+K14+M14+O14+Q14+S14+U14+W14+Y14+AA14+AC14+AE14+AG14+AI14+AK14)</f>
        <v>162</v>
      </c>
      <c r="D14" s="6">
        <f>SUM(C14/AP13*100000)</f>
        <v>6.9230680473486572</v>
      </c>
      <c r="E14" s="37">
        <v>5</v>
      </c>
      <c r="F14" s="7">
        <f>SUM(E14/AQ13*100000)</f>
        <v>2.8221482192244736</v>
      </c>
      <c r="G14" s="8">
        <v>5</v>
      </c>
      <c r="H14" s="7">
        <f>SUM(G14/AR13*100000)</f>
        <v>2.6792555956253112</v>
      </c>
      <c r="I14" s="8">
        <v>2</v>
      </c>
      <c r="J14" s="7">
        <f>SUM(I14/AS13*100000)</f>
        <v>0.97410345952843658</v>
      </c>
      <c r="K14" s="8">
        <v>11</v>
      </c>
      <c r="L14" s="7">
        <f>SUM(K14/AT13*100000)</f>
        <v>5.054032198779681</v>
      </c>
      <c r="M14" s="8">
        <v>10</v>
      </c>
      <c r="N14" s="7">
        <f>SUM(M14/AU13*100000)</f>
        <v>4.4466776647827579</v>
      </c>
      <c r="O14" s="8">
        <v>10</v>
      </c>
      <c r="P14" s="7">
        <f>SUM(O14/AV13*100000)</f>
        <v>4.6898155964507477</v>
      </c>
      <c r="Q14" s="8">
        <v>8</v>
      </c>
      <c r="R14" s="7">
        <f>SUM(Q14/AW13*100000)</f>
        <v>4.1872539988275683</v>
      </c>
      <c r="S14" s="8">
        <v>5</v>
      </c>
      <c r="T14" s="7">
        <f>SUM(S14/AX13*100000)</f>
        <v>3.0883452028733966</v>
      </c>
      <c r="U14" s="8">
        <v>3</v>
      </c>
      <c r="V14" s="7">
        <f>SUM(U14/AY13*100000)</f>
        <v>1.9084455075192752</v>
      </c>
      <c r="W14" s="8">
        <v>7</v>
      </c>
      <c r="X14" s="7">
        <f>SUM(W14/AZ13*100000)</f>
        <v>4.5489105359266455</v>
      </c>
      <c r="Y14" s="8">
        <v>22</v>
      </c>
      <c r="Z14" s="7">
        <f>SUM(Y14/BA13*100000)</f>
        <v>16.730546936788951</v>
      </c>
      <c r="AA14" s="8">
        <v>18</v>
      </c>
      <c r="AB14" s="7">
        <f>SUM(AA14/BB13*100000)</f>
        <v>17.795705303120183</v>
      </c>
      <c r="AC14" s="8">
        <v>13</v>
      </c>
      <c r="AD14" s="7">
        <f>SUM(AC14/BC13*100000)</f>
        <v>17.785560860821146</v>
      </c>
      <c r="AE14" s="8">
        <v>15</v>
      </c>
      <c r="AF14" s="7">
        <f>SUM(AE14/BD13*100000)</f>
        <v>29.133567696700137</v>
      </c>
      <c r="AG14" s="8">
        <v>8</v>
      </c>
      <c r="AH14" s="7">
        <f>SUM(AG14/BE13*100000)</f>
        <v>21.134946634259748</v>
      </c>
      <c r="AI14" s="8">
        <v>20</v>
      </c>
      <c r="AJ14" s="7">
        <f>SUM(AI14/BF13*100000)</f>
        <v>35.698986148793374</v>
      </c>
      <c r="AK14" s="8">
        <v>0</v>
      </c>
      <c r="AL14" s="7">
        <v>0</v>
      </c>
      <c r="AP14" s="37">
        <v>2340003</v>
      </c>
      <c r="AQ14" s="37">
        <v>177170</v>
      </c>
      <c r="AR14" s="37">
        <v>186619</v>
      </c>
      <c r="AS14" s="37">
        <v>205317</v>
      </c>
      <c r="AT14" s="37">
        <v>217648</v>
      </c>
      <c r="AU14" s="37">
        <v>224887</v>
      </c>
      <c r="AV14" s="37">
        <v>213228</v>
      </c>
      <c r="AW14" s="37">
        <v>191056</v>
      </c>
      <c r="AX14" s="37">
        <v>161899</v>
      </c>
      <c r="AY14" s="37">
        <v>157196</v>
      </c>
      <c r="AZ14" s="37">
        <v>153883</v>
      </c>
      <c r="BA14" s="37">
        <v>131496</v>
      </c>
      <c r="BB14" s="37">
        <v>101148</v>
      </c>
      <c r="BC14" s="37">
        <v>73093</v>
      </c>
      <c r="BD14" s="37">
        <v>51487</v>
      </c>
      <c r="BE14" s="37">
        <v>37852</v>
      </c>
      <c r="BF14" s="37">
        <v>56024</v>
      </c>
    </row>
    <row r="15" spans="1:58" x14ac:dyDescent="0.25">
      <c r="A15" s="3" t="s">
        <v>85</v>
      </c>
      <c r="B15" t="s">
        <v>86</v>
      </c>
      <c r="C15" s="5">
        <f t="shared" si="0"/>
        <v>150</v>
      </c>
      <c r="D15" s="6">
        <f t="shared" si="1"/>
        <v>6.4102481919894974</v>
      </c>
      <c r="E15" s="37">
        <v>0</v>
      </c>
      <c r="F15" s="7">
        <f t="shared" si="2"/>
        <v>0</v>
      </c>
      <c r="G15" s="8">
        <v>0</v>
      </c>
      <c r="H15" s="7">
        <f t="shared" si="17"/>
        <v>0</v>
      </c>
      <c r="I15" s="8">
        <v>0</v>
      </c>
      <c r="J15" s="7">
        <f t="shared" si="3"/>
        <v>0</v>
      </c>
      <c r="K15" s="8">
        <v>0</v>
      </c>
      <c r="L15" s="7">
        <f t="shared" si="4"/>
        <v>0</v>
      </c>
      <c r="M15" s="8">
        <v>2</v>
      </c>
      <c r="N15" s="7">
        <f t="shared" si="5"/>
        <v>0.88933553295655154</v>
      </c>
      <c r="O15" s="8">
        <v>1</v>
      </c>
      <c r="P15" s="7">
        <f t="shared" si="6"/>
        <v>0.46898155964507476</v>
      </c>
      <c r="Q15" s="8">
        <v>1</v>
      </c>
      <c r="R15" s="7">
        <f t="shared" si="7"/>
        <v>0.52340674985344604</v>
      </c>
      <c r="S15" s="8">
        <v>0</v>
      </c>
      <c r="T15" s="7">
        <f t="shared" si="8"/>
        <v>0</v>
      </c>
      <c r="U15" s="8">
        <v>2</v>
      </c>
      <c r="V15" s="7">
        <f t="shared" si="9"/>
        <v>1.2722970050128501</v>
      </c>
      <c r="W15" s="8">
        <v>4</v>
      </c>
      <c r="X15" s="7">
        <f t="shared" si="10"/>
        <v>2.5993774491009405</v>
      </c>
      <c r="Y15" s="8">
        <v>8</v>
      </c>
      <c r="Z15" s="7">
        <f t="shared" si="11"/>
        <v>6.083835249741437</v>
      </c>
      <c r="AA15" s="8">
        <v>23</v>
      </c>
      <c r="AB15" s="7">
        <f t="shared" si="12"/>
        <v>22.738956776209118</v>
      </c>
      <c r="AC15" s="8">
        <v>17</v>
      </c>
      <c r="AD15" s="7">
        <f t="shared" si="13"/>
        <v>23.258041125689189</v>
      </c>
      <c r="AE15" s="8">
        <v>30</v>
      </c>
      <c r="AF15" s="7">
        <f t="shared" si="14"/>
        <v>58.267135393400274</v>
      </c>
      <c r="AG15" s="8">
        <v>23</v>
      </c>
      <c r="AH15" s="7">
        <f t="shared" si="15"/>
        <v>60.762971573496777</v>
      </c>
      <c r="AI15" s="8">
        <v>39</v>
      </c>
      <c r="AJ15" s="7">
        <f t="shared" si="16"/>
        <v>69.613022990147073</v>
      </c>
      <c r="AK15" s="8">
        <v>0</v>
      </c>
      <c r="AL15" s="7">
        <v>0</v>
      </c>
      <c r="AP15" s="37">
        <v>2340003</v>
      </c>
      <c r="AQ15" s="37">
        <v>177170</v>
      </c>
      <c r="AR15" s="37">
        <v>186619</v>
      </c>
      <c r="AS15" s="37">
        <v>205317</v>
      </c>
      <c r="AT15" s="37">
        <v>217648</v>
      </c>
      <c r="AU15" s="37">
        <v>224887</v>
      </c>
      <c r="AV15" s="37">
        <v>213228</v>
      </c>
      <c r="AW15" s="37">
        <v>191056</v>
      </c>
      <c r="AX15" s="37">
        <v>161899</v>
      </c>
      <c r="AY15" s="37">
        <v>157196</v>
      </c>
      <c r="AZ15" s="37">
        <v>153883</v>
      </c>
      <c r="BA15" s="37">
        <v>131496</v>
      </c>
      <c r="BB15" s="37">
        <v>101148</v>
      </c>
      <c r="BC15" s="37">
        <v>73093</v>
      </c>
      <c r="BD15" s="37">
        <v>51487</v>
      </c>
      <c r="BE15" s="37">
        <v>37852</v>
      </c>
      <c r="BF15" s="37">
        <v>56024</v>
      </c>
    </row>
    <row r="16" spans="1:58" x14ac:dyDescent="0.25">
      <c r="A16" s="3" t="s">
        <v>127</v>
      </c>
      <c r="B16" t="s">
        <v>128</v>
      </c>
      <c r="C16" s="5">
        <f t="shared" si="0"/>
        <v>113</v>
      </c>
      <c r="D16" s="6">
        <f t="shared" si="1"/>
        <v>4.829053637965421</v>
      </c>
      <c r="E16" s="37">
        <v>1</v>
      </c>
      <c r="F16" s="7">
        <f t="shared" si="2"/>
        <v>0.56442964384489469</v>
      </c>
      <c r="G16" s="8">
        <v>0</v>
      </c>
      <c r="H16" s="7">
        <f>SUM(G16/AR16*100000)</f>
        <v>0</v>
      </c>
      <c r="I16" s="8">
        <v>1</v>
      </c>
      <c r="J16" s="7">
        <f t="shared" si="3"/>
        <v>0.48705172976421829</v>
      </c>
      <c r="K16" s="8">
        <v>9</v>
      </c>
      <c r="L16" s="7">
        <f t="shared" si="4"/>
        <v>4.1351172535470111</v>
      </c>
      <c r="M16" s="8">
        <v>18</v>
      </c>
      <c r="N16" s="7">
        <f t="shared" si="5"/>
        <v>8.0040197966089632</v>
      </c>
      <c r="O16" s="8">
        <v>41</v>
      </c>
      <c r="P16" s="7">
        <f t="shared" si="6"/>
        <v>19.228243945448064</v>
      </c>
      <c r="Q16" s="8">
        <v>22</v>
      </c>
      <c r="R16" s="7">
        <f t="shared" si="7"/>
        <v>11.514948496775816</v>
      </c>
      <c r="S16" s="8">
        <v>8</v>
      </c>
      <c r="T16" s="7">
        <f t="shared" si="8"/>
        <v>4.9413523245974345</v>
      </c>
      <c r="U16" s="8">
        <v>3</v>
      </c>
      <c r="V16" s="7">
        <f t="shared" si="9"/>
        <v>1.9084455075192752</v>
      </c>
      <c r="W16" s="8">
        <v>2</v>
      </c>
      <c r="X16" s="7">
        <f t="shared" si="10"/>
        <v>1.2996887245504702</v>
      </c>
      <c r="Y16" s="8">
        <v>4</v>
      </c>
      <c r="Z16" s="7">
        <f t="shared" si="11"/>
        <v>3.0419176248707185</v>
      </c>
      <c r="AA16" s="8">
        <v>0</v>
      </c>
      <c r="AB16" s="7">
        <f t="shared" si="12"/>
        <v>0</v>
      </c>
      <c r="AC16" s="8">
        <v>2</v>
      </c>
      <c r="AD16" s="7">
        <f t="shared" si="13"/>
        <v>2.7362401324340224</v>
      </c>
      <c r="AE16" s="8">
        <v>1</v>
      </c>
      <c r="AF16" s="7">
        <f t="shared" si="14"/>
        <v>1.9422378464466759</v>
      </c>
      <c r="AG16" s="8">
        <v>0</v>
      </c>
      <c r="AH16" s="7">
        <f t="shared" si="15"/>
        <v>0</v>
      </c>
      <c r="AI16" s="8">
        <v>1</v>
      </c>
      <c r="AJ16" s="7">
        <f t="shared" si="16"/>
        <v>1.7849493074396685</v>
      </c>
      <c r="AK16" s="8">
        <v>0</v>
      </c>
      <c r="AL16" s="7">
        <v>0</v>
      </c>
      <c r="AP16" s="37">
        <v>2340003</v>
      </c>
      <c r="AQ16" s="37">
        <v>177170</v>
      </c>
      <c r="AR16" s="37">
        <v>186619</v>
      </c>
      <c r="AS16" s="37">
        <v>205317</v>
      </c>
      <c r="AT16" s="37">
        <v>217648</v>
      </c>
      <c r="AU16" s="37">
        <v>224887</v>
      </c>
      <c r="AV16" s="37">
        <v>213228</v>
      </c>
      <c r="AW16" s="37">
        <v>191056</v>
      </c>
      <c r="AX16" s="37">
        <v>161899</v>
      </c>
      <c r="AY16" s="37">
        <v>157196</v>
      </c>
      <c r="AZ16" s="37">
        <v>153883</v>
      </c>
      <c r="BA16" s="37">
        <v>131496</v>
      </c>
      <c r="BB16" s="37">
        <v>101148</v>
      </c>
      <c r="BC16" s="37">
        <v>73093</v>
      </c>
      <c r="BD16" s="37">
        <v>51487</v>
      </c>
      <c r="BE16" s="37">
        <v>37852</v>
      </c>
      <c r="BF16" s="37">
        <v>56024</v>
      </c>
    </row>
    <row r="17" spans="1:58" x14ac:dyDescent="0.25">
      <c r="A17" s="3" t="s">
        <v>137</v>
      </c>
      <c r="B17" t="s">
        <v>138</v>
      </c>
      <c r="C17" s="5">
        <f t="shared" si="0"/>
        <v>102</v>
      </c>
      <c r="D17" s="6">
        <f t="shared" si="1"/>
        <v>4.3589687705528579</v>
      </c>
      <c r="E17" s="37">
        <v>0</v>
      </c>
      <c r="F17" s="7">
        <f t="shared" si="2"/>
        <v>0</v>
      </c>
      <c r="G17" s="8">
        <v>0</v>
      </c>
      <c r="H17" s="7">
        <f>SUM(G17/AR17*100000)</f>
        <v>0</v>
      </c>
      <c r="I17" s="8">
        <v>0</v>
      </c>
      <c r="J17" s="7">
        <f t="shared" si="3"/>
        <v>0</v>
      </c>
      <c r="K17" s="8">
        <v>0</v>
      </c>
      <c r="L17" s="7">
        <f t="shared" si="4"/>
        <v>0</v>
      </c>
      <c r="M17" s="8">
        <v>1</v>
      </c>
      <c r="N17" s="7">
        <f t="shared" si="5"/>
        <v>0.44466776647827577</v>
      </c>
      <c r="O17" s="8">
        <v>0</v>
      </c>
      <c r="P17" s="7">
        <f t="shared" si="6"/>
        <v>0</v>
      </c>
      <c r="Q17" s="8">
        <v>2</v>
      </c>
      <c r="R17" s="7">
        <f t="shared" si="7"/>
        <v>1.0468134997068921</v>
      </c>
      <c r="S17" s="8">
        <v>3</v>
      </c>
      <c r="T17" s="7">
        <f t="shared" si="8"/>
        <v>1.8530071217240378</v>
      </c>
      <c r="U17" s="8">
        <v>1</v>
      </c>
      <c r="V17" s="7">
        <f t="shared" si="9"/>
        <v>0.63614850250642507</v>
      </c>
      <c r="W17" s="8">
        <v>0</v>
      </c>
      <c r="X17" s="7">
        <f t="shared" si="10"/>
        <v>0</v>
      </c>
      <c r="Y17" s="8">
        <v>7</v>
      </c>
      <c r="Z17" s="7">
        <f t="shared" si="11"/>
        <v>5.3233558435237578</v>
      </c>
      <c r="AA17" s="8">
        <v>12</v>
      </c>
      <c r="AB17" s="7">
        <f t="shared" si="12"/>
        <v>11.863803535413453</v>
      </c>
      <c r="AC17" s="8">
        <v>10</v>
      </c>
      <c r="AD17" s="7">
        <f t="shared" si="13"/>
        <v>13.681200662170111</v>
      </c>
      <c r="AE17" s="8">
        <v>9</v>
      </c>
      <c r="AF17" s="7">
        <f t="shared" si="14"/>
        <v>17.480140618020084</v>
      </c>
      <c r="AG17" s="8">
        <v>24</v>
      </c>
      <c r="AH17" s="7">
        <f t="shared" si="15"/>
        <v>63.404839902779251</v>
      </c>
      <c r="AI17" s="8">
        <v>33</v>
      </c>
      <c r="AJ17" s="7">
        <f t="shared" si="16"/>
        <v>58.903327145509067</v>
      </c>
      <c r="AK17" s="8">
        <v>0</v>
      </c>
      <c r="AL17" s="7">
        <v>0</v>
      </c>
      <c r="AP17" s="37">
        <v>2340003</v>
      </c>
      <c r="AQ17" s="37">
        <v>177170</v>
      </c>
      <c r="AR17" s="37">
        <v>186619</v>
      </c>
      <c r="AS17" s="37">
        <v>205317</v>
      </c>
      <c r="AT17" s="37">
        <v>217648</v>
      </c>
      <c r="AU17" s="37">
        <v>224887</v>
      </c>
      <c r="AV17" s="37">
        <v>213228</v>
      </c>
      <c r="AW17" s="37">
        <v>191056</v>
      </c>
      <c r="AX17" s="37">
        <v>161899</v>
      </c>
      <c r="AY17" s="37">
        <v>157196</v>
      </c>
      <c r="AZ17" s="37">
        <v>153883</v>
      </c>
      <c r="BA17" s="37">
        <v>131496</v>
      </c>
      <c r="BB17" s="37">
        <v>101148</v>
      </c>
      <c r="BC17" s="37">
        <v>73093</v>
      </c>
      <c r="BD17" s="37">
        <v>51487</v>
      </c>
      <c r="BE17" s="37">
        <v>37852</v>
      </c>
      <c r="BF17" s="37">
        <v>56024</v>
      </c>
    </row>
    <row r="18" spans="1:58" x14ac:dyDescent="0.25">
      <c r="A18" s="3" t="s">
        <v>63</v>
      </c>
      <c r="B18" t="s">
        <v>64</v>
      </c>
      <c r="C18" s="5">
        <f t="shared" si="0"/>
        <v>88</v>
      </c>
      <c r="D18" s="6">
        <f t="shared" si="1"/>
        <v>3.7606789393005049</v>
      </c>
      <c r="E18" s="37">
        <v>0</v>
      </c>
      <c r="F18" s="7">
        <f t="shared" si="2"/>
        <v>0</v>
      </c>
      <c r="G18" s="8">
        <v>0</v>
      </c>
      <c r="H18" s="7">
        <f t="shared" ref="H18:H19" si="18">SUM(G18/AR18*100000)</f>
        <v>0</v>
      </c>
      <c r="I18" s="8">
        <v>0</v>
      </c>
      <c r="J18" s="7">
        <f t="shared" si="3"/>
        <v>0</v>
      </c>
      <c r="K18" s="8">
        <v>0</v>
      </c>
      <c r="L18" s="7">
        <f t="shared" si="4"/>
        <v>0</v>
      </c>
      <c r="M18" s="8">
        <v>0</v>
      </c>
      <c r="N18" s="7">
        <f t="shared" si="5"/>
        <v>0</v>
      </c>
      <c r="O18" s="8">
        <v>2</v>
      </c>
      <c r="P18" s="7">
        <f t="shared" si="6"/>
        <v>0.93796311929014953</v>
      </c>
      <c r="Q18" s="8">
        <v>2</v>
      </c>
      <c r="R18" s="7">
        <f t="shared" si="7"/>
        <v>1.0468134997068921</v>
      </c>
      <c r="S18" s="8">
        <v>0</v>
      </c>
      <c r="T18" s="7">
        <f t="shared" si="8"/>
        <v>0</v>
      </c>
      <c r="U18" s="8">
        <v>2</v>
      </c>
      <c r="V18" s="7">
        <f t="shared" si="9"/>
        <v>1.2722970050128501</v>
      </c>
      <c r="W18" s="8">
        <v>5</v>
      </c>
      <c r="X18" s="7">
        <f t="shared" si="10"/>
        <v>3.2492218113761751</v>
      </c>
      <c r="Y18" s="8">
        <v>10</v>
      </c>
      <c r="Z18" s="7">
        <f t="shared" si="11"/>
        <v>7.6047940621767962</v>
      </c>
      <c r="AA18" s="8">
        <v>12</v>
      </c>
      <c r="AB18" s="7">
        <f t="shared" si="12"/>
        <v>11.863803535413453</v>
      </c>
      <c r="AC18" s="8">
        <v>12</v>
      </c>
      <c r="AD18" s="7">
        <f t="shared" si="13"/>
        <v>16.417440794604133</v>
      </c>
      <c r="AE18" s="8">
        <v>12</v>
      </c>
      <c r="AF18" s="7">
        <f t="shared" si="14"/>
        <v>23.30685415736011</v>
      </c>
      <c r="AG18" s="8">
        <v>13</v>
      </c>
      <c r="AH18" s="7">
        <f t="shared" si="15"/>
        <v>34.344288280672089</v>
      </c>
      <c r="AI18" s="8">
        <v>18</v>
      </c>
      <c r="AJ18" s="7">
        <f t="shared" si="16"/>
        <v>32.129087533914038</v>
      </c>
      <c r="AK18" s="8">
        <v>0</v>
      </c>
      <c r="AL18" s="7">
        <v>0</v>
      </c>
      <c r="AP18" s="37">
        <v>2340003</v>
      </c>
      <c r="AQ18" s="37">
        <v>177170</v>
      </c>
      <c r="AR18" s="37">
        <v>186619</v>
      </c>
      <c r="AS18" s="37">
        <v>205317</v>
      </c>
      <c r="AT18" s="37">
        <v>217648</v>
      </c>
      <c r="AU18" s="37">
        <v>224887</v>
      </c>
      <c r="AV18" s="37">
        <v>213228</v>
      </c>
      <c r="AW18" s="37">
        <v>191056</v>
      </c>
      <c r="AX18" s="37">
        <v>161899</v>
      </c>
      <c r="AY18" s="37">
        <v>157196</v>
      </c>
      <c r="AZ18" s="37">
        <v>153883</v>
      </c>
      <c r="BA18" s="37">
        <v>131496</v>
      </c>
      <c r="BB18" s="37">
        <v>101148</v>
      </c>
      <c r="BC18" s="37">
        <v>73093</v>
      </c>
      <c r="BD18" s="37">
        <v>51487</v>
      </c>
      <c r="BE18" s="37">
        <v>37852</v>
      </c>
      <c r="BF18" s="37">
        <v>56024</v>
      </c>
    </row>
    <row r="19" spans="1:58" x14ac:dyDescent="0.25">
      <c r="B19" t="s">
        <v>172</v>
      </c>
      <c r="C19" s="5">
        <f t="shared" si="0"/>
        <v>843</v>
      </c>
      <c r="D19" s="6">
        <f>SUM(C19/AP19*100000)</f>
        <v>36.025594838980972</v>
      </c>
      <c r="E19" s="37">
        <v>13</v>
      </c>
      <c r="F19" s="7">
        <f t="shared" si="2"/>
        <v>7.337585369983632</v>
      </c>
      <c r="G19" s="8">
        <v>8</v>
      </c>
      <c r="H19" s="7">
        <f t="shared" si="18"/>
        <v>4.2868089530004978</v>
      </c>
      <c r="I19" s="8">
        <v>10</v>
      </c>
      <c r="J19" s="7">
        <f t="shared" si="3"/>
        <v>4.8705172976421824</v>
      </c>
      <c r="K19" s="8">
        <v>16</v>
      </c>
      <c r="L19" s="7">
        <f t="shared" si="4"/>
        <v>7.351319561861354</v>
      </c>
      <c r="M19" s="8">
        <v>10</v>
      </c>
      <c r="N19" s="7">
        <f t="shared" si="5"/>
        <v>4.4466776647827579</v>
      </c>
      <c r="O19" s="8">
        <v>21</v>
      </c>
      <c r="P19" s="7">
        <f t="shared" si="6"/>
        <v>9.8486127525465701</v>
      </c>
      <c r="Q19" s="8">
        <v>25</v>
      </c>
      <c r="R19" s="7">
        <f t="shared" si="7"/>
        <v>13.085168746336151</v>
      </c>
      <c r="S19" s="8">
        <v>29</v>
      </c>
      <c r="T19" s="7">
        <f t="shared" si="8"/>
        <v>17.912402176665697</v>
      </c>
      <c r="U19" s="8">
        <v>42</v>
      </c>
      <c r="V19" s="7">
        <f t="shared" si="9"/>
        <v>26.718237105269854</v>
      </c>
      <c r="W19" s="8">
        <v>41</v>
      </c>
      <c r="X19" s="7">
        <f t="shared" si="10"/>
        <v>26.643618853284639</v>
      </c>
      <c r="Y19" s="8">
        <v>78</v>
      </c>
      <c r="Z19" s="7">
        <f t="shared" si="11"/>
        <v>59.317393684979017</v>
      </c>
      <c r="AA19" s="8">
        <v>97</v>
      </c>
      <c r="AB19" s="7">
        <f t="shared" si="12"/>
        <v>95.899078577925408</v>
      </c>
      <c r="AC19" s="8">
        <v>106</v>
      </c>
      <c r="AD19" s="7">
        <f t="shared" si="13"/>
        <v>145.02072701900317</v>
      </c>
      <c r="AE19" s="8">
        <v>108</v>
      </c>
      <c r="AF19" s="7">
        <f t="shared" si="14"/>
        <v>209.76168741624102</v>
      </c>
      <c r="AG19" s="8">
        <v>92</v>
      </c>
      <c r="AH19" s="7">
        <f t="shared" si="15"/>
        <v>243.05188629398711</v>
      </c>
      <c r="AI19" s="8">
        <v>147</v>
      </c>
      <c r="AJ19" s="7">
        <f t="shared" si="16"/>
        <v>262.38754819363129</v>
      </c>
      <c r="AK19" s="8">
        <v>0</v>
      </c>
      <c r="AL19" s="7">
        <v>0</v>
      </c>
      <c r="AP19" s="37">
        <v>2340003</v>
      </c>
      <c r="AQ19" s="37">
        <v>177170</v>
      </c>
      <c r="AR19" s="37">
        <v>186619</v>
      </c>
      <c r="AS19" s="37">
        <v>205317</v>
      </c>
      <c r="AT19" s="37">
        <v>217648</v>
      </c>
      <c r="AU19" s="37">
        <v>224887</v>
      </c>
      <c r="AV19" s="37">
        <v>213228</v>
      </c>
      <c r="AW19" s="37">
        <v>191056</v>
      </c>
      <c r="AX19" s="37">
        <v>161899</v>
      </c>
      <c r="AY19" s="37">
        <v>157196</v>
      </c>
      <c r="AZ19" s="37">
        <v>153883</v>
      </c>
      <c r="BA19" s="37">
        <v>131496</v>
      </c>
      <c r="BB19" s="37">
        <v>101148</v>
      </c>
      <c r="BC19" s="37">
        <v>73093</v>
      </c>
      <c r="BD19" s="37">
        <v>51487</v>
      </c>
      <c r="BE19" s="37">
        <v>37852</v>
      </c>
      <c r="BF19" s="37">
        <v>56024</v>
      </c>
    </row>
    <row r="20" spans="1:58" x14ac:dyDescent="0.25"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</row>
    <row r="21" spans="1:58" x14ac:dyDescent="0.25">
      <c r="A21" s="9" t="s">
        <v>161</v>
      </c>
      <c r="B21" s="4"/>
      <c r="C21" s="49"/>
      <c r="D21" s="49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</row>
    <row r="22" spans="1:58" x14ac:dyDescent="0.25">
      <c r="A22" s="9" t="s">
        <v>162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</row>
    <row r="23" spans="1:58" x14ac:dyDescent="0.25">
      <c r="A23" s="9" t="s">
        <v>163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6"/>
      <c r="AK23" s="5"/>
      <c r="AL23" s="10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</row>
    <row r="24" spans="1:58" x14ac:dyDescent="0.25">
      <c r="A24" s="9" t="s">
        <v>164</v>
      </c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</row>
  </sheetData>
  <mergeCells count="37">
    <mergeCell ref="W21:X21"/>
    <mergeCell ref="Y21:Z21"/>
    <mergeCell ref="AA21:AB21"/>
    <mergeCell ref="AC21:AD21"/>
    <mergeCell ref="AE21:AF21"/>
    <mergeCell ref="AK6:AL6"/>
    <mergeCell ref="U6:V6"/>
    <mergeCell ref="W6:X6"/>
    <mergeCell ref="C21:D21"/>
    <mergeCell ref="E21:F21"/>
    <mergeCell ref="G21:H21"/>
    <mergeCell ref="I21:J21"/>
    <mergeCell ref="K21:L21"/>
    <mergeCell ref="M21:N21"/>
    <mergeCell ref="O21:P21"/>
    <mergeCell ref="Q21:R21"/>
    <mergeCell ref="S21:T21"/>
    <mergeCell ref="U21:V21"/>
    <mergeCell ref="AG21:AH21"/>
    <mergeCell ref="AI21:AJ21"/>
    <mergeCell ref="AK21:AL21"/>
    <mergeCell ref="Y6:Z6"/>
    <mergeCell ref="AA6:AB6"/>
    <mergeCell ref="AC6:AD6"/>
    <mergeCell ref="AE6:AF6"/>
    <mergeCell ref="C5:AK5"/>
    <mergeCell ref="C6:D6"/>
    <mergeCell ref="E6:F6"/>
    <mergeCell ref="G6:H6"/>
    <mergeCell ref="I6:J6"/>
    <mergeCell ref="K6:L6"/>
    <mergeCell ref="M6:N6"/>
    <mergeCell ref="O6:P6"/>
    <mergeCell ref="Q6:R6"/>
    <mergeCell ref="S6:T6"/>
    <mergeCell ref="AG6:AH6"/>
    <mergeCell ref="AI6:AJ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9"/>
  <sheetViews>
    <sheetView workbookViewId="0"/>
  </sheetViews>
  <sheetFormatPr baseColWidth="10" defaultRowHeight="11.25" x14ac:dyDescent="0.2"/>
  <cols>
    <col min="1" max="1" width="17.140625" style="17" customWidth="1"/>
    <col min="2" max="3" width="7" style="18" customWidth="1"/>
    <col min="4" max="27" width="6.7109375" style="17" customWidth="1"/>
    <col min="28" max="244" width="11.42578125" style="17"/>
    <col min="245" max="245" width="5.7109375" style="17" customWidth="1"/>
    <col min="246" max="247" width="7" style="17" customWidth="1"/>
    <col min="248" max="257" width="6.7109375" style="17" customWidth="1"/>
    <col min="258" max="258" width="3" style="17" customWidth="1"/>
    <col min="259" max="259" width="17.140625" style="17" bestFit="1" customWidth="1"/>
    <col min="260" max="271" width="6.7109375" style="17" customWidth="1"/>
    <col min="272" max="276" width="5.7109375" style="17" customWidth="1"/>
    <col min="277" max="500" width="11.42578125" style="17"/>
    <col min="501" max="501" width="5.7109375" style="17" customWidth="1"/>
    <col min="502" max="503" width="7" style="17" customWidth="1"/>
    <col min="504" max="513" width="6.7109375" style="17" customWidth="1"/>
    <col min="514" max="514" width="3" style="17" customWidth="1"/>
    <col min="515" max="515" width="17.140625" style="17" bestFit="1" customWidth="1"/>
    <col min="516" max="527" width="6.7109375" style="17" customWidth="1"/>
    <col min="528" max="532" width="5.7109375" style="17" customWidth="1"/>
    <col min="533" max="756" width="11.42578125" style="17"/>
    <col min="757" max="757" width="5.7109375" style="17" customWidth="1"/>
    <col min="758" max="759" width="7" style="17" customWidth="1"/>
    <col min="760" max="769" width="6.7109375" style="17" customWidth="1"/>
    <col min="770" max="770" width="3" style="17" customWidth="1"/>
    <col min="771" max="771" width="17.140625" style="17" bestFit="1" customWidth="1"/>
    <col min="772" max="783" width="6.7109375" style="17" customWidth="1"/>
    <col min="784" max="788" width="5.7109375" style="17" customWidth="1"/>
    <col min="789" max="1012" width="11.42578125" style="17"/>
    <col min="1013" max="1013" width="5.7109375" style="17" customWidth="1"/>
    <col min="1014" max="1015" width="7" style="17" customWidth="1"/>
    <col min="1016" max="1025" width="6.7109375" style="17" customWidth="1"/>
    <col min="1026" max="1026" width="3" style="17" customWidth="1"/>
    <col min="1027" max="1027" width="17.140625" style="17" bestFit="1" customWidth="1"/>
    <col min="1028" max="1039" width="6.7109375" style="17" customWidth="1"/>
    <col min="1040" max="1044" width="5.7109375" style="17" customWidth="1"/>
    <col min="1045" max="1268" width="11.42578125" style="17"/>
    <col min="1269" max="1269" width="5.7109375" style="17" customWidth="1"/>
    <col min="1270" max="1271" width="7" style="17" customWidth="1"/>
    <col min="1272" max="1281" width="6.7109375" style="17" customWidth="1"/>
    <col min="1282" max="1282" width="3" style="17" customWidth="1"/>
    <col min="1283" max="1283" width="17.140625" style="17" bestFit="1" customWidth="1"/>
    <col min="1284" max="1295" width="6.7109375" style="17" customWidth="1"/>
    <col min="1296" max="1300" width="5.7109375" style="17" customWidth="1"/>
    <col min="1301" max="1524" width="11.42578125" style="17"/>
    <col min="1525" max="1525" width="5.7109375" style="17" customWidth="1"/>
    <col min="1526" max="1527" width="7" style="17" customWidth="1"/>
    <col min="1528" max="1537" width="6.7109375" style="17" customWidth="1"/>
    <col min="1538" max="1538" width="3" style="17" customWidth="1"/>
    <col min="1539" max="1539" width="17.140625" style="17" bestFit="1" customWidth="1"/>
    <col min="1540" max="1551" width="6.7109375" style="17" customWidth="1"/>
    <col min="1552" max="1556" width="5.7109375" style="17" customWidth="1"/>
    <col min="1557" max="1780" width="11.42578125" style="17"/>
    <col min="1781" max="1781" width="5.7109375" style="17" customWidth="1"/>
    <col min="1782" max="1783" width="7" style="17" customWidth="1"/>
    <col min="1784" max="1793" width="6.7109375" style="17" customWidth="1"/>
    <col min="1794" max="1794" width="3" style="17" customWidth="1"/>
    <col min="1795" max="1795" width="17.140625" style="17" bestFit="1" customWidth="1"/>
    <col min="1796" max="1807" width="6.7109375" style="17" customWidth="1"/>
    <col min="1808" max="1812" width="5.7109375" style="17" customWidth="1"/>
    <col min="1813" max="2036" width="11.42578125" style="17"/>
    <col min="2037" max="2037" width="5.7109375" style="17" customWidth="1"/>
    <col min="2038" max="2039" width="7" style="17" customWidth="1"/>
    <col min="2040" max="2049" width="6.7109375" style="17" customWidth="1"/>
    <col min="2050" max="2050" width="3" style="17" customWidth="1"/>
    <col min="2051" max="2051" width="17.140625" style="17" bestFit="1" customWidth="1"/>
    <col min="2052" max="2063" width="6.7109375" style="17" customWidth="1"/>
    <col min="2064" max="2068" width="5.7109375" style="17" customWidth="1"/>
    <col min="2069" max="2292" width="11.42578125" style="17"/>
    <col min="2293" max="2293" width="5.7109375" style="17" customWidth="1"/>
    <col min="2294" max="2295" width="7" style="17" customWidth="1"/>
    <col min="2296" max="2305" width="6.7109375" style="17" customWidth="1"/>
    <col min="2306" max="2306" width="3" style="17" customWidth="1"/>
    <col min="2307" max="2307" width="17.140625" style="17" bestFit="1" customWidth="1"/>
    <col min="2308" max="2319" width="6.7109375" style="17" customWidth="1"/>
    <col min="2320" max="2324" width="5.7109375" style="17" customWidth="1"/>
    <col min="2325" max="2548" width="11.42578125" style="17"/>
    <col min="2549" max="2549" width="5.7109375" style="17" customWidth="1"/>
    <col min="2550" max="2551" width="7" style="17" customWidth="1"/>
    <col min="2552" max="2561" width="6.7109375" style="17" customWidth="1"/>
    <col min="2562" max="2562" width="3" style="17" customWidth="1"/>
    <col min="2563" max="2563" width="17.140625" style="17" bestFit="1" customWidth="1"/>
    <col min="2564" max="2575" width="6.7109375" style="17" customWidth="1"/>
    <col min="2576" max="2580" width="5.7109375" style="17" customWidth="1"/>
    <col min="2581" max="2804" width="11.42578125" style="17"/>
    <col min="2805" max="2805" width="5.7109375" style="17" customWidth="1"/>
    <col min="2806" max="2807" width="7" style="17" customWidth="1"/>
    <col min="2808" max="2817" width="6.7109375" style="17" customWidth="1"/>
    <col min="2818" max="2818" width="3" style="17" customWidth="1"/>
    <col min="2819" max="2819" width="17.140625" style="17" bestFit="1" customWidth="1"/>
    <col min="2820" max="2831" width="6.7109375" style="17" customWidth="1"/>
    <col min="2832" max="2836" width="5.7109375" style="17" customWidth="1"/>
    <col min="2837" max="3060" width="11.42578125" style="17"/>
    <col min="3061" max="3061" width="5.7109375" style="17" customWidth="1"/>
    <col min="3062" max="3063" width="7" style="17" customWidth="1"/>
    <col min="3064" max="3073" width="6.7109375" style="17" customWidth="1"/>
    <col min="3074" max="3074" width="3" style="17" customWidth="1"/>
    <col min="3075" max="3075" width="17.140625" style="17" bestFit="1" customWidth="1"/>
    <col min="3076" max="3087" width="6.7109375" style="17" customWidth="1"/>
    <col min="3088" max="3092" width="5.7109375" style="17" customWidth="1"/>
    <col min="3093" max="3316" width="11.42578125" style="17"/>
    <col min="3317" max="3317" width="5.7109375" style="17" customWidth="1"/>
    <col min="3318" max="3319" width="7" style="17" customWidth="1"/>
    <col min="3320" max="3329" width="6.7109375" style="17" customWidth="1"/>
    <col min="3330" max="3330" width="3" style="17" customWidth="1"/>
    <col min="3331" max="3331" width="17.140625" style="17" bestFit="1" customWidth="1"/>
    <col min="3332" max="3343" width="6.7109375" style="17" customWidth="1"/>
    <col min="3344" max="3348" width="5.7109375" style="17" customWidth="1"/>
    <col min="3349" max="3572" width="11.42578125" style="17"/>
    <col min="3573" max="3573" width="5.7109375" style="17" customWidth="1"/>
    <col min="3574" max="3575" width="7" style="17" customWidth="1"/>
    <col min="3576" max="3585" width="6.7109375" style="17" customWidth="1"/>
    <col min="3586" max="3586" width="3" style="17" customWidth="1"/>
    <col min="3587" max="3587" width="17.140625" style="17" bestFit="1" customWidth="1"/>
    <col min="3588" max="3599" width="6.7109375" style="17" customWidth="1"/>
    <col min="3600" max="3604" width="5.7109375" style="17" customWidth="1"/>
    <col min="3605" max="3828" width="11.42578125" style="17"/>
    <col min="3829" max="3829" width="5.7109375" style="17" customWidth="1"/>
    <col min="3830" max="3831" width="7" style="17" customWidth="1"/>
    <col min="3832" max="3841" width="6.7109375" style="17" customWidth="1"/>
    <col min="3842" max="3842" width="3" style="17" customWidth="1"/>
    <col min="3843" max="3843" width="17.140625" style="17" bestFit="1" customWidth="1"/>
    <col min="3844" max="3855" width="6.7109375" style="17" customWidth="1"/>
    <col min="3856" max="3860" width="5.7109375" style="17" customWidth="1"/>
    <col min="3861" max="4084" width="11.42578125" style="17"/>
    <col min="4085" max="4085" width="5.7109375" style="17" customWidth="1"/>
    <col min="4086" max="4087" width="7" style="17" customWidth="1"/>
    <col min="4088" max="4097" width="6.7109375" style="17" customWidth="1"/>
    <col min="4098" max="4098" width="3" style="17" customWidth="1"/>
    <col min="4099" max="4099" width="17.140625" style="17" bestFit="1" customWidth="1"/>
    <col min="4100" max="4111" width="6.7109375" style="17" customWidth="1"/>
    <col min="4112" max="4116" width="5.7109375" style="17" customWidth="1"/>
    <col min="4117" max="4340" width="11.42578125" style="17"/>
    <col min="4341" max="4341" width="5.7109375" style="17" customWidth="1"/>
    <col min="4342" max="4343" width="7" style="17" customWidth="1"/>
    <col min="4344" max="4353" width="6.7109375" style="17" customWidth="1"/>
    <col min="4354" max="4354" width="3" style="17" customWidth="1"/>
    <col min="4355" max="4355" width="17.140625" style="17" bestFit="1" customWidth="1"/>
    <col min="4356" max="4367" width="6.7109375" style="17" customWidth="1"/>
    <col min="4368" max="4372" width="5.7109375" style="17" customWidth="1"/>
    <col min="4373" max="4596" width="11.42578125" style="17"/>
    <col min="4597" max="4597" width="5.7109375" style="17" customWidth="1"/>
    <col min="4598" max="4599" width="7" style="17" customWidth="1"/>
    <col min="4600" max="4609" width="6.7109375" style="17" customWidth="1"/>
    <col min="4610" max="4610" width="3" style="17" customWidth="1"/>
    <col min="4611" max="4611" width="17.140625" style="17" bestFit="1" customWidth="1"/>
    <col min="4612" max="4623" width="6.7109375" style="17" customWidth="1"/>
    <col min="4624" max="4628" width="5.7109375" style="17" customWidth="1"/>
    <col min="4629" max="4852" width="11.42578125" style="17"/>
    <col min="4853" max="4853" width="5.7109375" style="17" customWidth="1"/>
    <col min="4854" max="4855" width="7" style="17" customWidth="1"/>
    <col min="4856" max="4865" width="6.7109375" style="17" customWidth="1"/>
    <col min="4866" max="4866" width="3" style="17" customWidth="1"/>
    <col min="4867" max="4867" width="17.140625" style="17" bestFit="1" customWidth="1"/>
    <col min="4868" max="4879" width="6.7109375" style="17" customWidth="1"/>
    <col min="4880" max="4884" width="5.7109375" style="17" customWidth="1"/>
    <col min="4885" max="5108" width="11.42578125" style="17"/>
    <col min="5109" max="5109" width="5.7109375" style="17" customWidth="1"/>
    <col min="5110" max="5111" width="7" style="17" customWidth="1"/>
    <col min="5112" max="5121" width="6.7109375" style="17" customWidth="1"/>
    <col min="5122" max="5122" width="3" style="17" customWidth="1"/>
    <col min="5123" max="5123" width="17.140625" style="17" bestFit="1" customWidth="1"/>
    <col min="5124" max="5135" width="6.7109375" style="17" customWidth="1"/>
    <col min="5136" max="5140" width="5.7109375" style="17" customWidth="1"/>
    <col min="5141" max="5364" width="11.42578125" style="17"/>
    <col min="5365" max="5365" width="5.7109375" style="17" customWidth="1"/>
    <col min="5366" max="5367" width="7" style="17" customWidth="1"/>
    <col min="5368" max="5377" width="6.7109375" style="17" customWidth="1"/>
    <col min="5378" max="5378" width="3" style="17" customWidth="1"/>
    <col min="5379" max="5379" width="17.140625" style="17" bestFit="1" customWidth="1"/>
    <col min="5380" max="5391" width="6.7109375" style="17" customWidth="1"/>
    <col min="5392" max="5396" width="5.7109375" style="17" customWidth="1"/>
    <col min="5397" max="5620" width="11.42578125" style="17"/>
    <col min="5621" max="5621" width="5.7109375" style="17" customWidth="1"/>
    <col min="5622" max="5623" width="7" style="17" customWidth="1"/>
    <col min="5624" max="5633" width="6.7109375" style="17" customWidth="1"/>
    <col min="5634" max="5634" width="3" style="17" customWidth="1"/>
    <col min="5635" max="5635" width="17.140625" style="17" bestFit="1" customWidth="1"/>
    <col min="5636" max="5647" width="6.7109375" style="17" customWidth="1"/>
    <col min="5648" max="5652" width="5.7109375" style="17" customWidth="1"/>
    <col min="5653" max="5876" width="11.42578125" style="17"/>
    <col min="5877" max="5877" width="5.7109375" style="17" customWidth="1"/>
    <col min="5878" max="5879" width="7" style="17" customWidth="1"/>
    <col min="5880" max="5889" width="6.7109375" style="17" customWidth="1"/>
    <col min="5890" max="5890" width="3" style="17" customWidth="1"/>
    <col min="5891" max="5891" width="17.140625" style="17" bestFit="1" customWidth="1"/>
    <col min="5892" max="5903" width="6.7109375" style="17" customWidth="1"/>
    <col min="5904" max="5908" width="5.7109375" style="17" customWidth="1"/>
    <col min="5909" max="6132" width="11.42578125" style="17"/>
    <col min="6133" max="6133" width="5.7109375" style="17" customWidth="1"/>
    <col min="6134" max="6135" width="7" style="17" customWidth="1"/>
    <col min="6136" max="6145" width="6.7109375" style="17" customWidth="1"/>
    <col min="6146" max="6146" width="3" style="17" customWidth="1"/>
    <col min="6147" max="6147" width="17.140625" style="17" bestFit="1" customWidth="1"/>
    <col min="6148" max="6159" width="6.7109375" style="17" customWidth="1"/>
    <col min="6160" max="6164" width="5.7109375" style="17" customWidth="1"/>
    <col min="6165" max="6388" width="11.42578125" style="17"/>
    <col min="6389" max="6389" width="5.7109375" style="17" customWidth="1"/>
    <col min="6390" max="6391" width="7" style="17" customWidth="1"/>
    <col min="6392" max="6401" width="6.7109375" style="17" customWidth="1"/>
    <col min="6402" max="6402" width="3" style="17" customWidth="1"/>
    <col min="6403" max="6403" width="17.140625" style="17" bestFit="1" customWidth="1"/>
    <col min="6404" max="6415" width="6.7109375" style="17" customWidth="1"/>
    <col min="6416" max="6420" width="5.7109375" style="17" customWidth="1"/>
    <col min="6421" max="6644" width="11.42578125" style="17"/>
    <col min="6645" max="6645" width="5.7109375" style="17" customWidth="1"/>
    <col min="6646" max="6647" width="7" style="17" customWidth="1"/>
    <col min="6648" max="6657" width="6.7109375" style="17" customWidth="1"/>
    <col min="6658" max="6658" width="3" style="17" customWidth="1"/>
    <col min="6659" max="6659" width="17.140625" style="17" bestFit="1" customWidth="1"/>
    <col min="6660" max="6671" width="6.7109375" style="17" customWidth="1"/>
    <col min="6672" max="6676" width="5.7109375" style="17" customWidth="1"/>
    <col min="6677" max="6900" width="11.42578125" style="17"/>
    <col min="6901" max="6901" width="5.7109375" style="17" customWidth="1"/>
    <col min="6902" max="6903" width="7" style="17" customWidth="1"/>
    <col min="6904" max="6913" width="6.7109375" style="17" customWidth="1"/>
    <col min="6914" max="6914" width="3" style="17" customWidth="1"/>
    <col min="6915" max="6915" width="17.140625" style="17" bestFit="1" customWidth="1"/>
    <col min="6916" max="6927" width="6.7109375" style="17" customWidth="1"/>
    <col min="6928" max="6932" width="5.7109375" style="17" customWidth="1"/>
    <col min="6933" max="7156" width="11.42578125" style="17"/>
    <col min="7157" max="7157" width="5.7109375" style="17" customWidth="1"/>
    <col min="7158" max="7159" width="7" style="17" customWidth="1"/>
    <col min="7160" max="7169" width="6.7109375" style="17" customWidth="1"/>
    <col min="7170" max="7170" width="3" style="17" customWidth="1"/>
    <col min="7171" max="7171" width="17.140625" style="17" bestFit="1" customWidth="1"/>
    <col min="7172" max="7183" width="6.7109375" style="17" customWidth="1"/>
    <col min="7184" max="7188" width="5.7109375" style="17" customWidth="1"/>
    <col min="7189" max="7412" width="11.42578125" style="17"/>
    <col min="7413" max="7413" width="5.7109375" style="17" customWidth="1"/>
    <col min="7414" max="7415" width="7" style="17" customWidth="1"/>
    <col min="7416" max="7425" width="6.7109375" style="17" customWidth="1"/>
    <col min="7426" max="7426" width="3" style="17" customWidth="1"/>
    <col min="7427" max="7427" width="17.140625" style="17" bestFit="1" customWidth="1"/>
    <col min="7428" max="7439" width="6.7109375" style="17" customWidth="1"/>
    <col min="7440" max="7444" width="5.7109375" style="17" customWidth="1"/>
    <col min="7445" max="7668" width="11.42578125" style="17"/>
    <col min="7669" max="7669" width="5.7109375" style="17" customWidth="1"/>
    <col min="7670" max="7671" width="7" style="17" customWidth="1"/>
    <col min="7672" max="7681" width="6.7109375" style="17" customWidth="1"/>
    <col min="7682" max="7682" width="3" style="17" customWidth="1"/>
    <col min="7683" max="7683" width="17.140625" style="17" bestFit="1" customWidth="1"/>
    <col min="7684" max="7695" width="6.7109375" style="17" customWidth="1"/>
    <col min="7696" max="7700" width="5.7109375" style="17" customWidth="1"/>
    <col min="7701" max="7924" width="11.42578125" style="17"/>
    <col min="7925" max="7925" width="5.7109375" style="17" customWidth="1"/>
    <col min="7926" max="7927" width="7" style="17" customWidth="1"/>
    <col min="7928" max="7937" width="6.7109375" style="17" customWidth="1"/>
    <col min="7938" max="7938" width="3" style="17" customWidth="1"/>
    <col min="7939" max="7939" width="17.140625" style="17" bestFit="1" customWidth="1"/>
    <col min="7940" max="7951" width="6.7109375" style="17" customWidth="1"/>
    <col min="7952" max="7956" width="5.7109375" style="17" customWidth="1"/>
    <col min="7957" max="8180" width="11.42578125" style="17"/>
    <col min="8181" max="8181" width="5.7109375" style="17" customWidth="1"/>
    <col min="8182" max="8183" width="7" style="17" customWidth="1"/>
    <col min="8184" max="8193" width="6.7109375" style="17" customWidth="1"/>
    <col min="8194" max="8194" width="3" style="17" customWidth="1"/>
    <col min="8195" max="8195" width="17.140625" style="17" bestFit="1" customWidth="1"/>
    <col min="8196" max="8207" width="6.7109375" style="17" customWidth="1"/>
    <col min="8208" max="8212" width="5.7109375" style="17" customWidth="1"/>
    <col min="8213" max="8436" width="11.42578125" style="17"/>
    <col min="8437" max="8437" width="5.7109375" style="17" customWidth="1"/>
    <col min="8438" max="8439" width="7" style="17" customWidth="1"/>
    <col min="8440" max="8449" width="6.7109375" style="17" customWidth="1"/>
    <col min="8450" max="8450" width="3" style="17" customWidth="1"/>
    <col min="8451" max="8451" width="17.140625" style="17" bestFit="1" customWidth="1"/>
    <col min="8452" max="8463" width="6.7109375" style="17" customWidth="1"/>
    <col min="8464" max="8468" width="5.7109375" style="17" customWidth="1"/>
    <col min="8469" max="8692" width="11.42578125" style="17"/>
    <col min="8693" max="8693" width="5.7109375" style="17" customWidth="1"/>
    <col min="8694" max="8695" width="7" style="17" customWidth="1"/>
    <col min="8696" max="8705" width="6.7109375" style="17" customWidth="1"/>
    <col min="8706" max="8706" width="3" style="17" customWidth="1"/>
    <col min="8707" max="8707" width="17.140625" style="17" bestFit="1" customWidth="1"/>
    <col min="8708" max="8719" width="6.7109375" style="17" customWidth="1"/>
    <col min="8720" max="8724" width="5.7109375" style="17" customWidth="1"/>
    <col min="8725" max="8948" width="11.42578125" style="17"/>
    <col min="8949" max="8949" width="5.7109375" style="17" customWidth="1"/>
    <col min="8950" max="8951" width="7" style="17" customWidth="1"/>
    <col min="8952" max="8961" width="6.7109375" style="17" customWidth="1"/>
    <col min="8962" max="8962" width="3" style="17" customWidth="1"/>
    <col min="8963" max="8963" width="17.140625" style="17" bestFit="1" customWidth="1"/>
    <col min="8964" max="8975" width="6.7109375" style="17" customWidth="1"/>
    <col min="8976" max="8980" width="5.7109375" style="17" customWidth="1"/>
    <col min="8981" max="9204" width="11.42578125" style="17"/>
    <col min="9205" max="9205" width="5.7109375" style="17" customWidth="1"/>
    <col min="9206" max="9207" width="7" style="17" customWidth="1"/>
    <col min="9208" max="9217" width="6.7109375" style="17" customWidth="1"/>
    <col min="9218" max="9218" width="3" style="17" customWidth="1"/>
    <col min="9219" max="9219" width="17.140625" style="17" bestFit="1" customWidth="1"/>
    <col min="9220" max="9231" width="6.7109375" style="17" customWidth="1"/>
    <col min="9232" max="9236" width="5.7109375" style="17" customWidth="1"/>
    <col min="9237" max="9460" width="11.42578125" style="17"/>
    <col min="9461" max="9461" width="5.7109375" style="17" customWidth="1"/>
    <col min="9462" max="9463" width="7" style="17" customWidth="1"/>
    <col min="9464" max="9473" width="6.7109375" style="17" customWidth="1"/>
    <col min="9474" max="9474" width="3" style="17" customWidth="1"/>
    <col min="9475" max="9475" width="17.140625" style="17" bestFit="1" customWidth="1"/>
    <col min="9476" max="9487" width="6.7109375" style="17" customWidth="1"/>
    <col min="9488" max="9492" width="5.7109375" style="17" customWidth="1"/>
    <col min="9493" max="9716" width="11.42578125" style="17"/>
    <col min="9717" max="9717" width="5.7109375" style="17" customWidth="1"/>
    <col min="9718" max="9719" width="7" style="17" customWidth="1"/>
    <col min="9720" max="9729" width="6.7109375" style="17" customWidth="1"/>
    <col min="9730" max="9730" width="3" style="17" customWidth="1"/>
    <col min="9731" max="9731" width="17.140625" style="17" bestFit="1" customWidth="1"/>
    <col min="9732" max="9743" width="6.7109375" style="17" customWidth="1"/>
    <col min="9744" max="9748" width="5.7109375" style="17" customWidth="1"/>
    <col min="9749" max="9972" width="11.42578125" style="17"/>
    <col min="9973" max="9973" width="5.7109375" style="17" customWidth="1"/>
    <col min="9974" max="9975" width="7" style="17" customWidth="1"/>
    <col min="9976" max="9985" width="6.7109375" style="17" customWidth="1"/>
    <col min="9986" max="9986" width="3" style="17" customWidth="1"/>
    <col min="9987" max="9987" width="17.140625" style="17" bestFit="1" customWidth="1"/>
    <col min="9988" max="9999" width="6.7109375" style="17" customWidth="1"/>
    <col min="10000" max="10004" width="5.7109375" style="17" customWidth="1"/>
    <col min="10005" max="10228" width="11.42578125" style="17"/>
    <col min="10229" max="10229" width="5.7109375" style="17" customWidth="1"/>
    <col min="10230" max="10231" width="7" style="17" customWidth="1"/>
    <col min="10232" max="10241" width="6.7109375" style="17" customWidth="1"/>
    <col min="10242" max="10242" width="3" style="17" customWidth="1"/>
    <col min="10243" max="10243" width="17.140625" style="17" bestFit="1" customWidth="1"/>
    <col min="10244" max="10255" width="6.7109375" style="17" customWidth="1"/>
    <col min="10256" max="10260" width="5.7109375" style="17" customWidth="1"/>
    <col min="10261" max="10484" width="11.42578125" style="17"/>
    <col min="10485" max="10485" width="5.7109375" style="17" customWidth="1"/>
    <col min="10486" max="10487" width="7" style="17" customWidth="1"/>
    <col min="10488" max="10497" width="6.7109375" style="17" customWidth="1"/>
    <col min="10498" max="10498" width="3" style="17" customWidth="1"/>
    <col min="10499" max="10499" width="17.140625" style="17" bestFit="1" customWidth="1"/>
    <col min="10500" max="10511" width="6.7109375" style="17" customWidth="1"/>
    <col min="10512" max="10516" width="5.7109375" style="17" customWidth="1"/>
    <col min="10517" max="10740" width="11.42578125" style="17"/>
    <col min="10741" max="10741" width="5.7109375" style="17" customWidth="1"/>
    <col min="10742" max="10743" width="7" style="17" customWidth="1"/>
    <col min="10744" max="10753" width="6.7109375" style="17" customWidth="1"/>
    <col min="10754" max="10754" width="3" style="17" customWidth="1"/>
    <col min="10755" max="10755" width="17.140625" style="17" bestFit="1" customWidth="1"/>
    <col min="10756" max="10767" width="6.7109375" style="17" customWidth="1"/>
    <col min="10768" max="10772" width="5.7109375" style="17" customWidth="1"/>
    <col min="10773" max="10996" width="11.42578125" style="17"/>
    <col min="10997" max="10997" width="5.7109375" style="17" customWidth="1"/>
    <col min="10998" max="10999" width="7" style="17" customWidth="1"/>
    <col min="11000" max="11009" width="6.7109375" style="17" customWidth="1"/>
    <col min="11010" max="11010" width="3" style="17" customWidth="1"/>
    <col min="11011" max="11011" width="17.140625" style="17" bestFit="1" customWidth="1"/>
    <col min="11012" max="11023" width="6.7109375" style="17" customWidth="1"/>
    <col min="11024" max="11028" width="5.7109375" style="17" customWidth="1"/>
    <col min="11029" max="11252" width="11.42578125" style="17"/>
    <col min="11253" max="11253" width="5.7109375" style="17" customWidth="1"/>
    <col min="11254" max="11255" width="7" style="17" customWidth="1"/>
    <col min="11256" max="11265" width="6.7109375" style="17" customWidth="1"/>
    <col min="11266" max="11266" width="3" style="17" customWidth="1"/>
    <col min="11267" max="11267" width="17.140625" style="17" bestFit="1" customWidth="1"/>
    <col min="11268" max="11279" width="6.7109375" style="17" customWidth="1"/>
    <col min="11280" max="11284" width="5.7109375" style="17" customWidth="1"/>
    <col min="11285" max="11508" width="11.42578125" style="17"/>
    <col min="11509" max="11509" width="5.7109375" style="17" customWidth="1"/>
    <col min="11510" max="11511" width="7" style="17" customWidth="1"/>
    <col min="11512" max="11521" width="6.7109375" style="17" customWidth="1"/>
    <col min="11522" max="11522" width="3" style="17" customWidth="1"/>
    <col min="11523" max="11523" width="17.140625" style="17" bestFit="1" customWidth="1"/>
    <col min="11524" max="11535" width="6.7109375" style="17" customWidth="1"/>
    <col min="11536" max="11540" width="5.7109375" style="17" customWidth="1"/>
    <col min="11541" max="11764" width="11.42578125" style="17"/>
    <col min="11765" max="11765" width="5.7109375" style="17" customWidth="1"/>
    <col min="11766" max="11767" width="7" style="17" customWidth="1"/>
    <col min="11768" max="11777" width="6.7109375" style="17" customWidth="1"/>
    <col min="11778" max="11778" width="3" style="17" customWidth="1"/>
    <col min="11779" max="11779" width="17.140625" style="17" bestFit="1" customWidth="1"/>
    <col min="11780" max="11791" width="6.7109375" style="17" customWidth="1"/>
    <col min="11792" max="11796" width="5.7109375" style="17" customWidth="1"/>
    <col min="11797" max="12020" width="11.42578125" style="17"/>
    <col min="12021" max="12021" width="5.7109375" style="17" customWidth="1"/>
    <col min="12022" max="12023" width="7" style="17" customWidth="1"/>
    <col min="12024" max="12033" width="6.7109375" style="17" customWidth="1"/>
    <col min="12034" max="12034" width="3" style="17" customWidth="1"/>
    <col min="12035" max="12035" width="17.140625" style="17" bestFit="1" customWidth="1"/>
    <col min="12036" max="12047" width="6.7109375" style="17" customWidth="1"/>
    <col min="12048" max="12052" width="5.7109375" style="17" customWidth="1"/>
    <col min="12053" max="12276" width="11.42578125" style="17"/>
    <col min="12277" max="12277" width="5.7109375" style="17" customWidth="1"/>
    <col min="12278" max="12279" width="7" style="17" customWidth="1"/>
    <col min="12280" max="12289" width="6.7109375" style="17" customWidth="1"/>
    <col min="12290" max="12290" width="3" style="17" customWidth="1"/>
    <col min="12291" max="12291" width="17.140625" style="17" bestFit="1" customWidth="1"/>
    <col min="12292" max="12303" width="6.7109375" style="17" customWidth="1"/>
    <col min="12304" max="12308" width="5.7109375" style="17" customWidth="1"/>
    <col min="12309" max="12532" width="11.42578125" style="17"/>
    <col min="12533" max="12533" width="5.7109375" style="17" customWidth="1"/>
    <col min="12534" max="12535" width="7" style="17" customWidth="1"/>
    <col min="12536" max="12545" width="6.7109375" style="17" customWidth="1"/>
    <col min="12546" max="12546" width="3" style="17" customWidth="1"/>
    <col min="12547" max="12547" width="17.140625" style="17" bestFit="1" customWidth="1"/>
    <col min="12548" max="12559" width="6.7109375" style="17" customWidth="1"/>
    <col min="12560" max="12564" width="5.7109375" style="17" customWidth="1"/>
    <col min="12565" max="12788" width="11.42578125" style="17"/>
    <col min="12789" max="12789" width="5.7109375" style="17" customWidth="1"/>
    <col min="12790" max="12791" width="7" style="17" customWidth="1"/>
    <col min="12792" max="12801" width="6.7109375" style="17" customWidth="1"/>
    <col min="12802" max="12802" width="3" style="17" customWidth="1"/>
    <col min="12803" max="12803" width="17.140625" style="17" bestFit="1" customWidth="1"/>
    <col min="12804" max="12815" width="6.7109375" style="17" customWidth="1"/>
    <col min="12816" max="12820" width="5.7109375" style="17" customWidth="1"/>
    <col min="12821" max="13044" width="11.42578125" style="17"/>
    <col min="13045" max="13045" width="5.7109375" style="17" customWidth="1"/>
    <col min="13046" max="13047" width="7" style="17" customWidth="1"/>
    <col min="13048" max="13057" width="6.7109375" style="17" customWidth="1"/>
    <col min="13058" max="13058" width="3" style="17" customWidth="1"/>
    <col min="13059" max="13059" width="17.140625" style="17" bestFit="1" customWidth="1"/>
    <col min="13060" max="13071" width="6.7109375" style="17" customWidth="1"/>
    <col min="13072" max="13076" width="5.7109375" style="17" customWidth="1"/>
    <col min="13077" max="13300" width="11.42578125" style="17"/>
    <col min="13301" max="13301" width="5.7109375" style="17" customWidth="1"/>
    <col min="13302" max="13303" width="7" style="17" customWidth="1"/>
    <col min="13304" max="13313" width="6.7109375" style="17" customWidth="1"/>
    <col min="13314" max="13314" width="3" style="17" customWidth="1"/>
    <col min="13315" max="13315" width="17.140625" style="17" bestFit="1" customWidth="1"/>
    <col min="13316" max="13327" width="6.7109375" style="17" customWidth="1"/>
    <col min="13328" max="13332" width="5.7109375" style="17" customWidth="1"/>
    <col min="13333" max="13556" width="11.42578125" style="17"/>
    <col min="13557" max="13557" width="5.7109375" style="17" customWidth="1"/>
    <col min="13558" max="13559" width="7" style="17" customWidth="1"/>
    <col min="13560" max="13569" width="6.7109375" style="17" customWidth="1"/>
    <col min="13570" max="13570" width="3" style="17" customWidth="1"/>
    <col min="13571" max="13571" width="17.140625" style="17" bestFit="1" customWidth="1"/>
    <col min="13572" max="13583" width="6.7109375" style="17" customWidth="1"/>
    <col min="13584" max="13588" width="5.7109375" style="17" customWidth="1"/>
    <col min="13589" max="13812" width="11.42578125" style="17"/>
    <col min="13813" max="13813" width="5.7109375" style="17" customWidth="1"/>
    <col min="13814" max="13815" width="7" style="17" customWidth="1"/>
    <col min="13816" max="13825" width="6.7109375" style="17" customWidth="1"/>
    <col min="13826" max="13826" width="3" style="17" customWidth="1"/>
    <col min="13827" max="13827" width="17.140625" style="17" bestFit="1" customWidth="1"/>
    <col min="13828" max="13839" width="6.7109375" style="17" customWidth="1"/>
    <col min="13840" max="13844" width="5.7109375" style="17" customWidth="1"/>
    <col min="13845" max="14068" width="11.42578125" style="17"/>
    <col min="14069" max="14069" width="5.7109375" style="17" customWidth="1"/>
    <col min="14070" max="14071" width="7" style="17" customWidth="1"/>
    <col min="14072" max="14081" width="6.7109375" style="17" customWidth="1"/>
    <col min="14082" max="14082" width="3" style="17" customWidth="1"/>
    <col min="14083" max="14083" width="17.140625" style="17" bestFit="1" customWidth="1"/>
    <col min="14084" max="14095" width="6.7109375" style="17" customWidth="1"/>
    <col min="14096" max="14100" width="5.7109375" style="17" customWidth="1"/>
    <col min="14101" max="14324" width="11.42578125" style="17"/>
    <col min="14325" max="14325" width="5.7109375" style="17" customWidth="1"/>
    <col min="14326" max="14327" width="7" style="17" customWidth="1"/>
    <col min="14328" max="14337" width="6.7109375" style="17" customWidth="1"/>
    <col min="14338" max="14338" width="3" style="17" customWidth="1"/>
    <col min="14339" max="14339" width="17.140625" style="17" bestFit="1" customWidth="1"/>
    <col min="14340" max="14351" width="6.7109375" style="17" customWidth="1"/>
    <col min="14352" max="14356" width="5.7109375" style="17" customWidth="1"/>
    <col min="14357" max="14580" width="11.42578125" style="17"/>
    <col min="14581" max="14581" width="5.7109375" style="17" customWidth="1"/>
    <col min="14582" max="14583" width="7" style="17" customWidth="1"/>
    <col min="14584" max="14593" width="6.7109375" style="17" customWidth="1"/>
    <col min="14594" max="14594" width="3" style="17" customWidth="1"/>
    <col min="14595" max="14595" width="17.140625" style="17" bestFit="1" customWidth="1"/>
    <col min="14596" max="14607" width="6.7109375" style="17" customWidth="1"/>
    <col min="14608" max="14612" width="5.7109375" style="17" customWidth="1"/>
    <col min="14613" max="14836" width="11.42578125" style="17"/>
    <col min="14837" max="14837" width="5.7109375" style="17" customWidth="1"/>
    <col min="14838" max="14839" width="7" style="17" customWidth="1"/>
    <col min="14840" max="14849" width="6.7109375" style="17" customWidth="1"/>
    <col min="14850" max="14850" width="3" style="17" customWidth="1"/>
    <col min="14851" max="14851" width="17.140625" style="17" bestFit="1" customWidth="1"/>
    <col min="14852" max="14863" width="6.7109375" style="17" customWidth="1"/>
    <col min="14864" max="14868" width="5.7109375" style="17" customWidth="1"/>
    <col min="14869" max="15092" width="11.42578125" style="17"/>
    <col min="15093" max="15093" width="5.7109375" style="17" customWidth="1"/>
    <col min="15094" max="15095" width="7" style="17" customWidth="1"/>
    <col min="15096" max="15105" width="6.7109375" style="17" customWidth="1"/>
    <col min="15106" max="15106" width="3" style="17" customWidth="1"/>
    <col min="15107" max="15107" width="17.140625" style="17" bestFit="1" customWidth="1"/>
    <col min="15108" max="15119" width="6.7109375" style="17" customWidth="1"/>
    <col min="15120" max="15124" width="5.7109375" style="17" customWidth="1"/>
    <col min="15125" max="15348" width="11.42578125" style="17"/>
    <col min="15349" max="15349" width="5.7109375" style="17" customWidth="1"/>
    <col min="15350" max="15351" width="7" style="17" customWidth="1"/>
    <col min="15352" max="15361" width="6.7109375" style="17" customWidth="1"/>
    <col min="15362" max="15362" width="3" style="17" customWidth="1"/>
    <col min="15363" max="15363" width="17.140625" style="17" bestFit="1" customWidth="1"/>
    <col min="15364" max="15375" width="6.7109375" style="17" customWidth="1"/>
    <col min="15376" max="15380" width="5.7109375" style="17" customWidth="1"/>
    <col min="15381" max="15604" width="11.42578125" style="17"/>
    <col min="15605" max="15605" width="5.7109375" style="17" customWidth="1"/>
    <col min="15606" max="15607" width="7" style="17" customWidth="1"/>
    <col min="15608" max="15617" width="6.7109375" style="17" customWidth="1"/>
    <col min="15618" max="15618" width="3" style="17" customWidth="1"/>
    <col min="15619" max="15619" width="17.140625" style="17" bestFit="1" customWidth="1"/>
    <col min="15620" max="15631" width="6.7109375" style="17" customWidth="1"/>
    <col min="15632" max="15636" width="5.7109375" style="17" customWidth="1"/>
    <col min="15637" max="15860" width="11.42578125" style="17"/>
    <col min="15861" max="15861" width="5.7109375" style="17" customWidth="1"/>
    <col min="15862" max="15863" width="7" style="17" customWidth="1"/>
    <col min="15864" max="15873" width="6.7109375" style="17" customWidth="1"/>
    <col min="15874" max="15874" width="3" style="17" customWidth="1"/>
    <col min="15875" max="15875" width="17.140625" style="17" bestFit="1" customWidth="1"/>
    <col min="15876" max="15887" width="6.7109375" style="17" customWidth="1"/>
    <col min="15888" max="15892" width="5.7109375" style="17" customWidth="1"/>
    <col min="15893" max="16116" width="11.42578125" style="17"/>
    <col min="16117" max="16117" width="5.7109375" style="17" customWidth="1"/>
    <col min="16118" max="16119" width="7" style="17" customWidth="1"/>
    <col min="16120" max="16129" width="6.7109375" style="17" customWidth="1"/>
    <col min="16130" max="16130" width="3" style="17" customWidth="1"/>
    <col min="16131" max="16131" width="17.140625" style="17" bestFit="1" customWidth="1"/>
    <col min="16132" max="16143" width="6.7109375" style="17" customWidth="1"/>
    <col min="16144" max="16148" width="5.7109375" style="17" customWidth="1"/>
    <col min="16149" max="16384" width="11.42578125" style="17"/>
  </cols>
  <sheetData>
    <row r="1" spans="1:31" x14ac:dyDescent="0.2">
      <c r="A1" s="17" t="s">
        <v>174</v>
      </c>
    </row>
    <row r="2" spans="1:31" x14ac:dyDescent="0.2">
      <c r="A2" s="17" t="s">
        <v>175</v>
      </c>
    </row>
    <row r="3" spans="1:31" x14ac:dyDescent="0.2">
      <c r="A3" s="17" t="s">
        <v>284</v>
      </c>
    </row>
    <row r="4" spans="1:31" x14ac:dyDescent="0.2">
      <c r="A4" s="17" t="s">
        <v>176</v>
      </c>
    </row>
    <row r="6" spans="1:31" x14ac:dyDescent="0.2">
      <c r="B6" s="50" t="s">
        <v>177</v>
      </c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46"/>
      <c r="AA6" s="36"/>
    </row>
    <row r="7" spans="1:31" ht="12.95" customHeight="1" x14ac:dyDescent="0.2">
      <c r="H7" s="50"/>
      <c r="I7" s="50"/>
      <c r="L7" s="50" t="s">
        <v>178</v>
      </c>
      <c r="M7" s="50"/>
      <c r="V7" s="50"/>
      <c r="W7" s="50"/>
      <c r="X7" s="50" t="s">
        <v>179</v>
      </c>
      <c r="Y7" s="50"/>
      <c r="Z7" s="46"/>
      <c r="AA7" s="36"/>
    </row>
    <row r="8" spans="1:31" ht="12.95" customHeight="1" x14ac:dyDescent="0.2">
      <c r="A8" s="17" t="s">
        <v>180</v>
      </c>
      <c r="B8" s="51" t="s">
        <v>3</v>
      </c>
      <c r="C8" s="51"/>
      <c r="D8" s="50" t="s">
        <v>98</v>
      </c>
      <c r="E8" s="50"/>
      <c r="F8" s="50" t="s">
        <v>181</v>
      </c>
      <c r="G8" s="50"/>
      <c r="H8" s="50" t="s">
        <v>56</v>
      </c>
      <c r="I8" s="50"/>
      <c r="J8" s="50" t="s">
        <v>60</v>
      </c>
      <c r="K8" s="50"/>
      <c r="L8" s="50" t="s">
        <v>182</v>
      </c>
      <c r="M8" s="50"/>
      <c r="N8" s="50" t="s">
        <v>183</v>
      </c>
      <c r="O8" s="50"/>
      <c r="P8" s="50" t="s">
        <v>184</v>
      </c>
      <c r="Q8" s="50"/>
      <c r="R8" s="50" t="s">
        <v>128</v>
      </c>
      <c r="S8" s="50"/>
      <c r="T8" s="50" t="s">
        <v>185</v>
      </c>
      <c r="U8" s="50"/>
      <c r="V8" s="50" t="s">
        <v>64</v>
      </c>
      <c r="W8" s="50"/>
      <c r="X8" s="50" t="s">
        <v>186</v>
      </c>
      <c r="Y8" s="50"/>
      <c r="Z8" s="46"/>
      <c r="AA8" s="36"/>
      <c r="AC8" s="17" t="s">
        <v>286</v>
      </c>
    </row>
    <row r="9" spans="1:31" ht="12.95" customHeight="1" x14ac:dyDescent="0.2">
      <c r="B9" s="20" t="s">
        <v>21</v>
      </c>
      <c r="C9" s="20" t="s">
        <v>22</v>
      </c>
      <c r="D9" s="19" t="s">
        <v>21</v>
      </c>
      <c r="E9" s="19" t="s">
        <v>22</v>
      </c>
      <c r="F9" s="19" t="s">
        <v>21</v>
      </c>
      <c r="G9" s="19" t="s">
        <v>22</v>
      </c>
      <c r="H9" s="19" t="s">
        <v>21</v>
      </c>
      <c r="I9" s="19" t="s">
        <v>22</v>
      </c>
      <c r="J9" s="19" t="s">
        <v>187</v>
      </c>
      <c r="K9" s="19" t="s">
        <v>22</v>
      </c>
      <c r="L9" s="19" t="s">
        <v>21</v>
      </c>
      <c r="M9" s="19" t="s">
        <v>22</v>
      </c>
      <c r="N9" s="19" t="s">
        <v>21</v>
      </c>
      <c r="O9" s="19" t="s">
        <v>22</v>
      </c>
      <c r="P9" s="19" t="s">
        <v>21</v>
      </c>
      <c r="Q9" s="19" t="s">
        <v>22</v>
      </c>
      <c r="R9" s="19" t="s">
        <v>21</v>
      </c>
      <c r="S9" s="19" t="s">
        <v>22</v>
      </c>
      <c r="T9" s="19" t="s">
        <v>21</v>
      </c>
      <c r="U9" s="19" t="s">
        <v>22</v>
      </c>
      <c r="V9" s="19" t="s">
        <v>21</v>
      </c>
      <c r="W9" s="19" t="s">
        <v>22</v>
      </c>
      <c r="X9" s="19" t="s">
        <v>21</v>
      </c>
      <c r="Y9" s="19" t="s">
        <v>22</v>
      </c>
      <c r="Z9" s="46"/>
      <c r="AA9" s="36"/>
    </row>
    <row r="10" spans="1:31" s="18" customFormat="1" ht="12.95" customHeight="1" x14ac:dyDescent="0.2">
      <c r="A10" s="18" t="s">
        <v>188</v>
      </c>
      <c r="B10" s="20">
        <f>SUM(B12+B35+B53+B64+B77+B91+B105+B114+B115)</f>
        <v>4392</v>
      </c>
      <c r="C10" s="21">
        <f>SUM(B10/AE10*100000)</f>
        <v>187.69206706145249</v>
      </c>
      <c r="D10" s="20">
        <f>SUM(D12+D35+D53+D64+D77+D91+D105+D114+D115)</f>
        <v>1207</v>
      </c>
      <c r="E10" s="21">
        <f>SUM(D10/AE10*100000)</f>
        <v>51.581130451542158</v>
      </c>
      <c r="F10" s="20">
        <f>SUM(F12+F35+F53+F64+F77+F91+F105+F114+F115)</f>
        <v>964</v>
      </c>
      <c r="G10" s="21">
        <f>SUM(F10/AE10*100000)</f>
        <v>41.196528380519176</v>
      </c>
      <c r="H10" s="20">
        <f>SUM(H12+H35+H53+H64+H77+H91+H105+H114+H115)</f>
        <v>391</v>
      </c>
      <c r="I10" s="21">
        <f>SUM(H10/AE10*100000)</f>
        <v>16.709380287119288</v>
      </c>
      <c r="J10" s="20">
        <f>SUM(J12+J35+J53+J64+J77+J91+J105+J114+J115)</f>
        <v>205</v>
      </c>
      <c r="K10" s="21">
        <f>SUM(J10/AE10*100000)</f>
        <v>8.7606725290523126</v>
      </c>
      <c r="L10" s="20">
        <f>SUM(L12+L35+L53+L64+L77+L91+L105+L114+L115)</f>
        <v>167</v>
      </c>
      <c r="M10" s="21">
        <f>SUM(L10/AE10*100000)</f>
        <v>7.1367429870816403</v>
      </c>
      <c r="N10" s="20">
        <f>SUM(N12+N35+N53+N64+N77+N91+N105+N114+N115)</f>
        <v>162</v>
      </c>
      <c r="O10" s="21">
        <f>SUM(N10/AE10*100000)</f>
        <v>6.9230680473486572</v>
      </c>
      <c r="P10" s="20">
        <f>SUM(P12+P35+P53+P64+P77+P91+P105+P114+P115)</f>
        <v>150</v>
      </c>
      <c r="Q10" s="21">
        <f>SUM(P10/AE10*100000)</f>
        <v>6.4102481919894974</v>
      </c>
      <c r="R10" s="20">
        <f>SUM(R12+R35+R53+R64+R77+R91+R105+R114+R115)</f>
        <v>113</v>
      </c>
      <c r="S10" s="21">
        <f>SUM(R10/AE10*100000)</f>
        <v>4.829053637965421</v>
      </c>
      <c r="T10" s="20">
        <f>SUM(T12+T35+T53+T64+T77+T91+T105+T114+T115)</f>
        <v>102</v>
      </c>
      <c r="U10" s="21">
        <f>SUM(T10/AE10*100000)</f>
        <v>4.3589687705528579</v>
      </c>
      <c r="V10" s="20">
        <f>SUM(V12+V35+V53+V64+V77+V91+V105+V114+V115)</f>
        <v>88</v>
      </c>
      <c r="W10" s="21">
        <f>SUM(V10/AE10*100000)</f>
        <v>3.7606789393005049</v>
      </c>
      <c r="X10" s="20">
        <f>SUM(X12+X35+X53+X64+X77+X91+X105+X114+X115)</f>
        <v>843</v>
      </c>
      <c r="Y10" s="21">
        <f>SUM(X10/AE10*100000)</f>
        <v>36.025594838980972</v>
      </c>
      <c r="Z10" s="21"/>
      <c r="AA10" s="21"/>
      <c r="AC10" s="18" t="s">
        <v>188</v>
      </c>
      <c r="AE10" s="20">
        <v>2340003</v>
      </c>
    </row>
    <row r="11" spans="1:31" ht="12.95" customHeight="1" x14ac:dyDescent="0.2">
      <c r="B11" s="20"/>
      <c r="C11" s="21"/>
      <c r="D11" s="20"/>
      <c r="E11" s="22"/>
      <c r="F11" s="20"/>
      <c r="G11" s="22"/>
      <c r="H11" s="20"/>
      <c r="I11" s="22"/>
      <c r="J11" s="20"/>
      <c r="K11" s="22"/>
      <c r="L11" s="20"/>
      <c r="M11" s="22"/>
      <c r="N11" s="20"/>
      <c r="O11" s="22"/>
      <c r="P11" s="20"/>
      <c r="Q11" s="22"/>
      <c r="R11" s="20"/>
      <c r="S11" s="22"/>
      <c r="T11" s="20"/>
      <c r="U11" s="22"/>
      <c r="V11" s="20"/>
      <c r="W11" s="22"/>
      <c r="X11" s="20"/>
      <c r="Y11" s="22"/>
      <c r="Z11" s="22"/>
      <c r="AA11" s="22"/>
      <c r="AE11" s="19"/>
    </row>
    <row r="12" spans="1:31" s="18" customFormat="1" ht="12.95" customHeight="1" x14ac:dyDescent="0.2">
      <c r="A12" s="18" t="s">
        <v>189</v>
      </c>
      <c r="B12" s="20">
        <f>SUM(B13:B33)</f>
        <v>1838</v>
      </c>
      <c r="C12" s="21">
        <f>SUM(B12/AE12*100000)</f>
        <v>221.90000977905373</v>
      </c>
      <c r="D12" s="20">
        <f>SUM(D13:D33)</f>
        <v>531</v>
      </c>
      <c r="E12" s="21">
        <f>SUM(D12/AE12*100000)</f>
        <v>64.107130137474172</v>
      </c>
      <c r="F12" s="20">
        <f>SUM(F13:F33)</f>
        <v>380</v>
      </c>
      <c r="G12" s="21">
        <f>SUM(F12/AE12*100000)</f>
        <v>45.877042282938206</v>
      </c>
      <c r="H12" s="20">
        <f>SUM(H13:H33)</f>
        <v>154</v>
      </c>
      <c r="I12" s="21">
        <f>SUM(H12/AE12*100000)</f>
        <v>18.592275030453905</v>
      </c>
      <c r="J12" s="20">
        <f>SUM(J13:J33)</f>
        <v>101</v>
      </c>
      <c r="K12" s="21">
        <f>SUM(J12/AE12*100000)</f>
        <v>12.193634922570419</v>
      </c>
      <c r="L12" s="20">
        <f>SUM(L13:L33)</f>
        <v>69</v>
      </c>
      <c r="M12" s="21">
        <f>SUM(L12/AE12*100000)</f>
        <v>8.3303050461124641</v>
      </c>
      <c r="N12" s="20">
        <f>SUM(N13:N33)</f>
        <v>76</v>
      </c>
      <c r="O12" s="21">
        <f>SUM(N12/AE12*100000)</f>
        <v>9.1754084565876415</v>
      </c>
      <c r="P12" s="20">
        <f>SUM(P13:P33)</f>
        <v>60</v>
      </c>
      <c r="Q12" s="21">
        <f>SUM(P12/AE12*100000)</f>
        <v>7.2437435183586647</v>
      </c>
      <c r="R12" s="20">
        <f>SUM(R13:R33)</f>
        <v>56</v>
      </c>
      <c r="S12" s="21">
        <f>SUM(R12/AE12*100000)</f>
        <v>6.7608272838014205</v>
      </c>
      <c r="T12" s="20">
        <f>SUM(T13:T33)</f>
        <v>47</v>
      </c>
      <c r="U12" s="21">
        <f>SUM(T12/AE12*100000)</f>
        <v>5.6742657560476202</v>
      </c>
      <c r="V12" s="20">
        <f>SUM(V13:V33)</f>
        <v>30</v>
      </c>
      <c r="W12" s="21">
        <f>SUM(V12/AE12*100000)</f>
        <v>3.6218717591793324</v>
      </c>
      <c r="X12" s="20">
        <f>SUM(X13:X33)</f>
        <v>334</v>
      </c>
      <c r="Y12" s="21">
        <f>SUM(X12/AE12*100000)</f>
        <v>40.323505585529894</v>
      </c>
      <c r="Z12" s="21"/>
      <c r="AA12" s="21"/>
      <c r="AC12" s="18" t="s">
        <v>189</v>
      </c>
      <c r="AE12" s="20">
        <v>828301</v>
      </c>
    </row>
    <row r="13" spans="1:31" ht="12.95" customHeight="1" x14ac:dyDescent="0.2">
      <c r="A13" s="17" t="s">
        <v>190</v>
      </c>
      <c r="B13" s="20">
        <f t="shared" ref="B13:B33" si="0">SUM(D13+F13+H13+J13+L13+N13+P13+R13+T13+V13+X13)</f>
        <v>594</v>
      </c>
      <c r="C13" s="21">
        <f>SUM(B13/AE13*100000)</f>
        <v>337.38306609640978</v>
      </c>
      <c r="D13" s="33">
        <v>168</v>
      </c>
      <c r="E13" s="22">
        <f>SUM(D13/AE13*100000)</f>
        <v>95.421473239388618</v>
      </c>
      <c r="F13" s="19">
        <v>123</v>
      </c>
      <c r="G13" s="22">
        <f>SUM(F13/AE13*100000)</f>
        <v>69.862150050266678</v>
      </c>
      <c r="H13" s="19">
        <v>46</v>
      </c>
      <c r="I13" s="22">
        <f>SUM(H13/AE13*100000)</f>
        <v>26.127308148880218</v>
      </c>
      <c r="J13" s="19">
        <v>40</v>
      </c>
      <c r="K13" s="22">
        <f>SUM(J13/AE13*100000)</f>
        <v>22.719398390330625</v>
      </c>
      <c r="L13" s="19">
        <v>14</v>
      </c>
      <c r="M13" s="22">
        <f>SUM(L13/AE13*100000)</f>
        <v>7.9517894366157185</v>
      </c>
      <c r="N13" s="19">
        <v>23</v>
      </c>
      <c r="O13" s="22">
        <f>SUM(N13/AE13*100000)</f>
        <v>13.063654074440109</v>
      </c>
      <c r="P13" s="19">
        <v>19</v>
      </c>
      <c r="Q13" s="22">
        <f>SUM(P13/AE13*100000)</f>
        <v>10.791714235407047</v>
      </c>
      <c r="R13" s="19">
        <v>14</v>
      </c>
      <c r="S13" s="22">
        <f>SUM(R13/AE13*100000)</f>
        <v>7.9517894366157185</v>
      </c>
      <c r="T13" s="19">
        <v>19</v>
      </c>
      <c r="U13" s="22">
        <f>SUM(T13/AE13*100000)</f>
        <v>10.791714235407047</v>
      </c>
      <c r="V13" s="19">
        <v>13</v>
      </c>
      <c r="W13" s="22">
        <f>SUM(V13/AE13*100000)</f>
        <v>7.3838044768574527</v>
      </c>
      <c r="X13" s="19">
        <v>115</v>
      </c>
      <c r="Y13" s="22">
        <f>SUM(X13/AE13*100000)</f>
        <v>65.318270372200544</v>
      </c>
      <c r="Z13" s="22"/>
      <c r="AA13" s="22"/>
      <c r="AC13" s="17" t="s">
        <v>190</v>
      </c>
      <c r="AE13" s="23">
        <v>176061</v>
      </c>
    </row>
    <row r="14" spans="1:31" ht="12.95" customHeight="1" x14ac:dyDescent="0.2">
      <c r="A14" s="17" t="s">
        <v>191</v>
      </c>
      <c r="B14" s="20">
        <f t="shared" si="0"/>
        <v>77</v>
      </c>
      <c r="C14" s="21">
        <f>SUM(B14/AE14*100000)</f>
        <v>252.77394786947673</v>
      </c>
      <c r="D14" s="38">
        <v>26</v>
      </c>
      <c r="E14" s="22">
        <f>SUM(D14/AE14*100000)</f>
        <v>85.352242137745392</v>
      </c>
      <c r="F14" s="38">
        <v>14</v>
      </c>
      <c r="G14" s="22">
        <f>SUM(F14/AE14*100000)</f>
        <v>45.958899612632131</v>
      </c>
      <c r="H14" s="38">
        <v>2</v>
      </c>
      <c r="I14" s="22">
        <f>SUM(H14/AE14*100000)</f>
        <v>6.5655570875188767</v>
      </c>
      <c r="J14" s="38">
        <v>5</v>
      </c>
      <c r="K14" s="22">
        <f>SUM(J14/AE14*100000)</f>
        <v>16.413892718797189</v>
      </c>
      <c r="L14" s="38">
        <v>2</v>
      </c>
      <c r="M14" s="22">
        <f>SUM(L14/AE14*100000)</f>
        <v>6.5655570875188767</v>
      </c>
      <c r="N14" s="38">
        <v>2</v>
      </c>
      <c r="O14" s="22">
        <f>SUM(N14/AE14*100000)</f>
        <v>6.5655570875188767</v>
      </c>
      <c r="P14" s="38">
        <v>3</v>
      </c>
      <c r="Q14" s="22">
        <f>SUM(P14/AE14*100000)</f>
        <v>9.8483356312783137</v>
      </c>
      <c r="R14" s="38">
        <v>4</v>
      </c>
      <c r="S14" s="22">
        <f>SUM(R14/AE14*100000)</f>
        <v>13.131114175037753</v>
      </c>
      <c r="T14" s="38">
        <v>2</v>
      </c>
      <c r="U14" s="22">
        <f>SUM(T14/AE14*100000)</f>
        <v>6.5655570875188767</v>
      </c>
      <c r="V14" s="38">
        <v>1</v>
      </c>
      <c r="W14" s="22">
        <f>SUM(V14/AE14*100000)</f>
        <v>3.2827785437594383</v>
      </c>
      <c r="X14" s="38">
        <v>16</v>
      </c>
      <c r="Y14" s="22">
        <f>SUM(X14/AE14*100000)</f>
        <v>52.524456700151013</v>
      </c>
      <c r="Z14" s="22"/>
      <c r="AA14" s="22"/>
      <c r="AC14" s="17" t="s">
        <v>191</v>
      </c>
      <c r="AE14" s="23">
        <v>30462</v>
      </c>
    </row>
    <row r="15" spans="1:31" ht="12.95" customHeight="1" x14ac:dyDescent="0.2">
      <c r="A15" s="17" t="s">
        <v>192</v>
      </c>
      <c r="B15" s="20">
        <f t="shared" si="0"/>
        <v>183</v>
      </c>
      <c r="C15" s="21">
        <f>SUM(B15/AE15*100000)</f>
        <v>120.31320881244946</v>
      </c>
      <c r="D15" s="38">
        <v>61</v>
      </c>
      <c r="E15" s="22">
        <f>SUM(D15/AE15*100000)</f>
        <v>40.104402937483151</v>
      </c>
      <c r="F15" s="38">
        <v>39</v>
      </c>
      <c r="G15" s="22">
        <f>SUM(F15/AE15*100000)</f>
        <v>25.640519910849886</v>
      </c>
      <c r="H15" s="38">
        <v>14</v>
      </c>
      <c r="I15" s="22">
        <f>SUM(H15/AE15*100000)</f>
        <v>9.2042891987666255</v>
      </c>
      <c r="J15" s="38">
        <v>5</v>
      </c>
      <c r="K15" s="22">
        <f>SUM(J15/AE15*100000)</f>
        <v>3.2872461424166519</v>
      </c>
      <c r="L15" s="38">
        <v>11</v>
      </c>
      <c r="M15" s="22">
        <f>SUM(L15/AE15*100000)</f>
        <v>7.2319415133166336</v>
      </c>
      <c r="N15" s="38">
        <v>8</v>
      </c>
      <c r="O15" s="22">
        <f>SUM(N15/AE15*100000)</f>
        <v>5.2595938278666434</v>
      </c>
      <c r="P15" s="38">
        <v>6</v>
      </c>
      <c r="Q15" s="22">
        <f>SUM(P15/AE15*100000)</f>
        <v>3.9446953708999821</v>
      </c>
      <c r="R15" s="38">
        <v>6</v>
      </c>
      <c r="S15" s="22">
        <f>SUM(R15/AE15*100000)</f>
        <v>3.9446953708999821</v>
      </c>
      <c r="T15" s="38">
        <v>4</v>
      </c>
      <c r="U15" s="22">
        <f>SUM(T15/AE15*100000)</f>
        <v>2.6297969139333217</v>
      </c>
      <c r="V15" s="38">
        <v>1</v>
      </c>
      <c r="W15" s="22">
        <f>SUM(V15/AE15*100000)</f>
        <v>0.65744922848333043</v>
      </c>
      <c r="X15" s="38">
        <v>28</v>
      </c>
      <c r="Y15" s="22">
        <f>SUM(X15/AE15*100000)</f>
        <v>18.408578397533251</v>
      </c>
      <c r="Z15" s="22"/>
      <c r="AA15" s="22"/>
      <c r="AC15" s="17" t="s">
        <v>192</v>
      </c>
      <c r="AE15" s="23">
        <v>152103</v>
      </c>
    </row>
    <row r="16" spans="1:31" ht="12.95" customHeight="1" x14ac:dyDescent="0.2">
      <c r="A16" s="17" t="s">
        <v>193</v>
      </c>
      <c r="B16" s="20">
        <f t="shared" si="0"/>
        <v>46</v>
      </c>
      <c r="C16" s="21">
        <f>SUM(B16/AE16*100000)</f>
        <v>291.87817258883246</v>
      </c>
      <c r="D16" s="38">
        <v>14</v>
      </c>
      <c r="E16" s="22">
        <f>SUM(D16/AE16*100000)</f>
        <v>88.832487309644677</v>
      </c>
      <c r="F16" s="38">
        <v>13</v>
      </c>
      <c r="G16" s="22">
        <f>SUM(F16/AE16*100000)</f>
        <v>82.487309644670049</v>
      </c>
      <c r="H16" s="38">
        <v>4</v>
      </c>
      <c r="I16" s="22">
        <f>SUM(H16/AE16*100000)</f>
        <v>25.38071065989848</v>
      </c>
      <c r="J16" s="38">
        <v>1</v>
      </c>
      <c r="K16" s="22">
        <f>SUM(J16/AE16*100000)</f>
        <v>6.3451776649746199</v>
      </c>
      <c r="L16" s="38">
        <v>0</v>
      </c>
      <c r="M16" s="22">
        <f>SUM(L16/AE16*100000)</f>
        <v>0</v>
      </c>
      <c r="N16" s="38">
        <v>1</v>
      </c>
      <c r="O16" s="22">
        <f>SUM(N16/AE16*100000)</f>
        <v>6.3451776649746199</v>
      </c>
      <c r="P16" s="38">
        <v>0</v>
      </c>
      <c r="Q16" s="22">
        <f>SUM(P16/AE16*100000)</f>
        <v>0</v>
      </c>
      <c r="R16" s="38">
        <v>3</v>
      </c>
      <c r="S16" s="22">
        <f>SUM(R16/AE16*100000)</f>
        <v>19.035532994923859</v>
      </c>
      <c r="T16" s="38">
        <v>1</v>
      </c>
      <c r="U16" s="22">
        <f>SUM(T16/AE16*100000)</f>
        <v>6.3451776649746199</v>
      </c>
      <c r="V16" s="38">
        <v>1</v>
      </c>
      <c r="W16" s="22">
        <f>SUM(V16/AE16*100000)</f>
        <v>6.3451776649746199</v>
      </c>
      <c r="X16" s="38">
        <v>8</v>
      </c>
      <c r="Y16" s="22">
        <f>SUM(X16/AE16*100000)</f>
        <v>50.761421319796959</v>
      </c>
      <c r="Z16" s="22"/>
      <c r="AA16" s="22"/>
      <c r="AC16" s="17" t="s">
        <v>193</v>
      </c>
      <c r="AE16" s="23">
        <v>15760</v>
      </c>
    </row>
    <row r="17" spans="1:31" ht="12.95" customHeight="1" x14ac:dyDescent="0.2">
      <c r="A17" s="17" t="s">
        <v>194</v>
      </c>
      <c r="B17" s="20">
        <f t="shared" si="0"/>
        <v>11</v>
      </c>
      <c r="C17" s="21">
        <f>SUM(B17/AE17*100000)</f>
        <v>130.68789354877035</v>
      </c>
      <c r="D17" s="38">
        <v>4</v>
      </c>
      <c r="E17" s="22">
        <f>SUM(D17/AE17*100000)</f>
        <v>47.522870381371035</v>
      </c>
      <c r="F17" s="38">
        <v>1</v>
      </c>
      <c r="G17" s="22">
        <f>SUM(F17/AE17*100000)</f>
        <v>11.880717595342759</v>
      </c>
      <c r="H17" s="38">
        <v>0</v>
      </c>
      <c r="I17" s="22">
        <f>SUM(H17/AE17*100000)</f>
        <v>0</v>
      </c>
      <c r="J17" s="38">
        <v>2</v>
      </c>
      <c r="K17" s="22">
        <f>SUM(J17/AE17*100000)</f>
        <v>23.761435190685518</v>
      </c>
      <c r="L17" s="38">
        <v>0</v>
      </c>
      <c r="M17" s="22">
        <f>SUM(L17/AE17*100000)</f>
        <v>0</v>
      </c>
      <c r="N17" s="38">
        <v>0</v>
      </c>
      <c r="O17" s="22">
        <f>SUM(N17/AE17*100000)</f>
        <v>0</v>
      </c>
      <c r="P17" s="38">
        <v>0</v>
      </c>
      <c r="Q17" s="22">
        <f>SUM(P17/AE17*100000)</f>
        <v>0</v>
      </c>
      <c r="R17" s="38">
        <v>0</v>
      </c>
      <c r="S17" s="22">
        <f>SUM(R17/AE17*100000)</f>
        <v>0</v>
      </c>
      <c r="T17" s="38">
        <v>0</v>
      </c>
      <c r="U17" s="22">
        <f>SUM(T17/AE17*100000)</f>
        <v>0</v>
      </c>
      <c r="V17" s="38">
        <v>0</v>
      </c>
      <c r="W17" s="22">
        <f>SUM(V17/AE17*100000)</f>
        <v>0</v>
      </c>
      <c r="X17" s="38">
        <v>4</v>
      </c>
      <c r="Y17" s="22">
        <f>SUM(X17/AE17*100000)</f>
        <v>47.522870381371035</v>
      </c>
      <c r="Z17" s="22"/>
      <c r="AA17" s="22"/>
      <c r="AC17" s="17" t="s">
        <v>194</v>
      </c>
      <c r="AE17" s="23">
        <v>8417</v>
      </c>
    </row>
    <row r="18" spans="1:31" ht="12.95" customHeight="1" x14ac:dyDescent="0.2">
      <c r="A18" s="17" t="s">
        <v>195</v>
      </c>
      <c r="B18" s="20">
        <f t="shared" si="0"/>
        <v>46</v>
      </c>
      <c r="C18" s="21">
        <f>SUM(B18/AE18*100000)</f>
        <v>163.79433129183877</v>
      </c>
      <c r="D18" s="38">
        <v>14</v>
      </c>
      <c r="E18" s="22">
        <f>SUM(D18/AE18*100000)</f>
        <v>49.850448654037884</v>
      </c>
      <c r="F18" s="38">
        <v>4</v>
      </c>
      <c r="G18" s="22">
        <f>SUM(F18/AE18*100000)</f>
        <v>14.24298532972511</v>
      </c>
      <c r="H18" s="38">
        <v>5</v>
      </c>
      <c r="I18" s="22">
        <f>SUM(H18/AE18*100000)</f>
        <v>17.803731662156387</v>
      </c>
      <c r="J18" s="38">
        <v>1</v>
      </c>
      <c r="K18" s="22">
        <f>SUM(J18/AE18*100000)</f>
        <v>3.5607463324312776</v>
      </c>
      <c r="L18" s="38">
        <v>4</v>
      </c>
      <c r="M18" s="22">
        <f>SUM(L18/AE18*100000)</f>
        <v>14.24298532972511</v>
      </c>
      <c r="N18" s="38">
        <v>2</v>
      </c>
      <c r="O18" s="22">
        <f>SUM(N18/AE18*100000)</f>
        <v>7.1214926648625552</v>
      </c>
      <c r="P18" s="38">
        <v>3</v>
      </c>
      <c r="Q18" s="22">
        <f>SUM(P18/AE18*100000)</f>
        <v>10.682238997293833</v>
      </c>
      <c r="R18" s="38">
        <v>1</v>
      </c>
      <c r="S18" s="22">
        <f>SUM(R18/AE18*100000)</f>
        <v>3.5607463324312776</v>
      </c>
      <c r="T18" s="38">
        <v>1</v>
      </c>
      <c r="U18" s="22">
        <f>SUM(T18/AE18*100000)</f>
        <v>3.5607463324312776</v>
      </c>
      <c r="V18" s="38">
        <v>1</v>
      </c>
      <c r="W18" s="22">
        <f>SUM(V18/AE18*100000)</f>
        <v>3.5607463324312776</v>
      </c>
      <c r="X18" s="38">
        <v>10</v>
      </c>
      <c r="Y18" s="22">
        <f>SUM(X18/AE18*100000)</f>
        <v>35.607463324312775</v>
      </c>
      <c r="Z18" s="22"/>
      <c r="AA18" s="22"/>
      <c r="AC18" s="17" t="s">
        <v>195</v>
      </c>
      <c r="AE18" s="23">
        <v>28084</v>
      </c>
    </row>
    <row r="19" spans="1:31" ht="12.95" customHeight="1" x14ac:dyDescent="0.2">
      <c r="A19" s="17" t="s">
        <v>196</v>
      </c>
      <c r="B19" s="20">
        <f t="shared" si="0"/>
        <v>27</v>
      </c>
      <c r="C19" s="21">
        <f>SUM(B19/AE19*100000)</f>
        <v>197.28189390618152</v>
      </c>
      <c r="D19" s="38">
        <v>5</v>
      </c>
      <c r="E19" s="22">
        <f>SUM(D19/AE19*100000)</f>
        <v>36.533684056700281</v>
      </c>
      <c r="F19" s="38">
        <v>13</v>
      </c>
      <c r="G19" s="22">
        <f>SUM(F19/AE19*100000)</f>
        <v>94.987578547420725</v>
      </c>
      <c r="H19" s="38">
        <v>2</v>
      </c>
      <c r="I19" s="22">
        <f>SUM(H19/AE19*100000)</f>
        <v>14.613473622680111</v>
      </c>
      <c r="J19" s="38">
        <v>1</v>
      </c>
      <c r="K19" s="22">
        <f>SUM(J19/AE19*100000)</f>
        <v>7.3067368113400555</v>
      </c>
      <c r="L19" s="38">
        <v>1</v>
      </c>
      <c r="M19" s="22">
        <f>SUM(L19/AE19*100000)</f>
        <v>7.3067368113400555</v>
      </c>
      <c r="N19" s="38">
        <v>1</v>
      </c>
      <c r="O19" s="22">
        <f>SUM(N19/AE19*100000)</f>
        <v>7.3067368113400555</v>
      </c>
      <c r="P19" s="38">
        <v>0</v>
      </c>
      <c r="Q19" s="22">
        <f>SUM(P19/AE19*100000)</f>
        <v>0</v>
      </c>
      <c r="R19" s="38">
        <v>0</v>
      </c>
      <c r="S19" s="22">
        <f>SUM(R19/AE19*100000)</f>
        <v>0</v>
      </c>
      <c r="T19" s="38">
        <v>1</v>
      </c>
      <c r="U19" s="22">
        <f>SUM(T19/AE19*100000)</f>
        <v>7.3067368113400555</v>
      </c>
      <c r="V19" s="38">
        <v>0</v>
      </c>
      <c r="W19" s="22">
        <f>SUM(V19/AE19*100000)</f>
        <v>0</v>
      </c>
      <c r="X19" s="38">
        <v>3</v>
      </c>
      <c r="Y19" s="22">
        <f>SUM(X19/AE19*100000)</f>
        <v>21.920210434020166</v>
      </c>
      <c r="Z19" s="22"/>
      <c r="AA19" s="22"/>
      <c r="AC19" s="17" t="s">
        <v>196</v>
      </c>
      <c r="AE19" s="23">
        <v>13686</v>
      </c>
    </row>
    <row r="20" spans="1:31" ht="12.95" customHeight="1" x14ac:dyDescent="0.2">
      <c r="A20" s="17" t="s">
        <v>197</v>
      </c>
      <c r="B20" s="20">
        <f t="shared" si="0"/>
        <v>151</v>
      </c>
      <c r="C20" s="21">
        <f>SUM(B20/AE20*100000)</f>
        <v>230.06719180899853</v>
      </c>
      <c r="D20" s="38">
        <v>47</v>
      </c>
      <c r="E20" s="22">
        <f>SUM(D20/AE20*100000)</f>
        <v>71.610317980284307</v>
      </c>
      <c r="F20" s="38">
        <v>28</v>
      </c>
      <c r="G20" s="22">
        <f>SUM(F20/AE20*100000)</f>
        <v>42.661466030807674</v>
      </c>
      <c r="H20" s="38">
        <v>8</v>
      </c>
      <c r="I20" s="22">
        <f>SUM(H20/AE20*100000)</f>
        <v>12.188990294516477</v>
      </c>
      <c r="J20" s="38">
        <v>9</v>
      </c>
      <c r="K20" s="22">
        <f>SUM(J20/AE20*100000)</f>
        <v>13.712614081331036</v>
      </c>
      <c r="L20" s="38">
        <v>10</v>
      </c>
      <c r="M20" s="22">
        <f>SUM(L20/AE20*100000)</f>
        <v>15.236237868145597</v>
      </c>
      <c r="N20" s="38">
        <v>10</v>
      </c>
      <c r="O20" s="22">
        <f>SUM(N20/AE20*100000)</f>
        <v>15.236237868145597</v>
      </c>
      <c r="P20" s="38">
        <v>3</v>
      </c>
      <c r="Q20" s="22">
        <f>SUM(P20/AE20*100000)</f>
        <v>4.5708713604436788</v>
      </c>
      <c r="R20" s="38">
        <v>4</v>
      </c>
      <c r="S20" s="22">
        <f>SUM(R20/AE20*100000)</f>
        <v>6.0944951472582387</v>
      </c>
      <c r="T20" s="38">
        <v>5</v>
      </c>
      <c r="U20" s="22">
        <f>SUM(T20/AE20*100000)</f>
        <v>7.6181189340727986</v>
      </c>
      <c r="V20" s="38">
        <v>3</v>
      </c>
      <c r="W20" s="22">
        <f>SUM(V20/AE20*100000)</f>
        <v>4.5708713604436788</v>
      </c>
      <c r="X20" s="38">
        <v>24</v>
      </c>
      <c r="Y20" s="22">
        <f>SUM(X20/AE20*100000)</f>
        <v>36.56697088354943</v>
      </c>
      <c r="Z20" s="22"/>
      <c r="AA20" s="22"/>
      <c r="AC20" s="17" t="s">
        <v>197</v>
      </c>
      <c r="AE20" s="23">
        <v>65633</v>
      </c>
    </row>
    <row r="21" spans="1:31" ht="12.95" customHeight="1" x14ac:dyDescent="0.2">
      <c r="A21" s="17" t="s">
        <v>198</v>
      </c>
      <c r="B21" s="20">
        <f t="shared" si="0"/>
        <v>44</v>
      </c>
      <c r="C21" s="21">
        <f>SUM(B21/AE21*100000)</f>
        <v>199.84557387473316</v>
      </c>
      <c r="D21" s="38">
        <v>12</v>
      </c>
      <c r="E21" s="22">
        <f>SUM(D21/AE21*100000)</f>
        <v>54.503338329472676</v>
      </c>
      <c r="F21" s="38">
        <v>12</v>
      </c>
      <c r="G21" s="22">
        <f>SUM(F21/AE21*100000)</f>
        <v>54.503338329472676</v>
      </c>
      <c r="H21" s="38">
        <v>4</v>
      </c>
      <c r="I21" s="22">
        <f>SUM(H21/AE21*100000)</f>
        <v>18.16777944315756</v>
      </c>
      <c r="J21" s="38">
        <v>2</v>
      </c>
      <c r="K21" s="22">
        <f>SUM(J21/AE21*100000)</f>
        <v>9.0838897215787799</v>
      </c>
      <c r="L21" s="38">
        <v>0</v>
      </c>
      <c r="M21" s="22">
        <f>SUM(L21/AE21*100000)</f>
        <v>0</v>
      </c>
      <c r="N21" s="38">
        <v>1</v>
      </c>
      <c r="O21" s="22">
        <f>SUM(N21/AE21*100000)</f>
        <v>4.54194486078939</v>
      </c>
      <c r="P21" s="38">
        <v>1</v>
      </c>
      <c r="Q21" s="22">
        <f>SUM(P21/AE21*100000)</f>
        <v>4.54194486078939</v>
      </c>
      <c r="R21" s="38">
        <v>1</v>
      </c>
      <c r="S21" s="22">
        <f>SUM(R21/AE21*100000)</f>
        <v>4.54194486078939</v>
      </c>
      <c r="T21" s="38">
        <v>1</v>
      </c>
      <c r="U21" s="22">
        <f>SUM(T21/AE21*100000)</f>
        <v>4.54194486078939</v>
      </c>
      <c r="V21" s="38">
        <v>1</v>
      </c>
      <c r="W21" s="22">
        <f>SUM(V21/AE21*100000)</f>
        <v>4.54194486078939</v>
      </c>
      <c r="X21" s="38">
        <v>9</v>
      </c>
      <c r="Y21" s="22">
        <f>SUM(X21/AE21*100000)</f>
        <v>40.877503747104512</v>
      </c>
      <c r="Z21" s="22"/>
      <c r="AA21" s="22"/>
      <c r="AC21" s="17" t="s">
        <v>198</v>
      </c>
      <c r="AE21" s="23">
        <v>22017</v>
      </c>
    </row>
    <row r="22" spans="1:31" ht="12.95" customHeight="1" x14ac:dyDescent="0.2">
      <c r="A22" s="17" t="s">
        <v>199</v>
      </c>
      <c r="B22" s="20">
        <f t="shared" si="0"/>
        <v>45</v>
      </c>
      <c r="C22" s="21">
        <f>SUM(B22/AE22*100000)</f>
        <v>67.481442603284094</v>
      </c>
      <c r="D22" s="38">
        <v>7</v>
      </c>
      <c r="E22" s="22">
        <f>SUM(D22/AE22*100000)</f>
        <v>10.497113293844194</v>
      </c>
      <c r="F22" s="38">
        <v>6</v>
      </c>
      <c r="G22" s="22">
        <f>SUM(F22/AE22*100000)</f>
        <v>8.9975256804378798</v>
      </c>
      <c r="H22" s="38">
        <v>5</v>
      </c>
      <c r="I22" s="22">
        <f>SUM(H22/AE22*100000)</f>
        <v>7.4979380670315665</v>
      </c>
      <c r="J22" s="38">
        <v>3</v>
      </c>
      <c r="K22" s="22">
        <f>SUM(J22/AE22*100000)</f>
        <v>4.4987628402189399</v>
      </c>
      <c r="L22" s="38">
        <v>1</v>
      </c>
      <c r="M22" s="22">
        <f>SUM(L22/AE22*100000)</f>
        <v>1.4995876134063133</v>
      </c>
      <c r="N22" s="38">
        <v>2</v>
      </c>
      <c r="O22" s="22">
        <f>SUM(N22/AE22*100000)</f>
        <v>2.9991752268126266</v>
      </c>
      <c r="P22" s="38">
        <v>2</v>
      </c>
      <c r="Q22" s="22">
        <f>SUM(P22/AE22*100000)</f>
        <v>2.9991752268126266</v>
      </c>
      <c r="R22" s="38">
        <v>2</v>
      </c>
      <c r="S22" s="22">
        <f>SUM(R22/AE22*100000)</f>
        <v>2.9991752268126266</v>
      </c>
      <c r="T22" s="38">
        <v>1</v>
      </c>
      <c r="U22" s="22">
        <f>SUM(T22/AE22*100000)</f>
        <v>1.4995876134063133</v>
      </c>
      <c r="V22" s="38">
        <v>3</v>
      </c>
      <c r="W22" s="22">
        <f>SUM(V22/AE22*100000)</f>
        <v>4.4987628402189399</v>
      </c>
      <c r="X22" s="38">
        <v>13</v>
      </c>
      <c r="Y22" s="22">
        <f>SUM(X22/AE22*100000)</f>
        <v>19.494638974282072</v>
      </c>
      <c r="Z22" s="22"/>
      <c r="AA22" s="22"/>
      <c r="AC22" s="17" t="s">
        <v>199</v>
      </c>
      <c r="AE22" s="23">
        <v>66685</v>
      </c>
    </row>
    <row r="23" spans="1:31" ht="12.95" customHeight="1" x14ac:dyDescent="0.2">
      <c r="A23" s="17" t="s">
        <v>200</v>
      </c>
      <c r="B23" s="20">
        <f t="shared" si="0"/>
        <v>68</v>
      </c>
      <c r="C23" s="21">
        <f>SUM(B23/AE23*100000)</f>
        <v>164.52939753205902</v>
      </c>
      <c r="D23" s="38">
        <v>14</v>
      </c>
      <c r="E23" s="22">
        <f>SUM(D23/AE23*100000)</f>
        <v>33.873699491894513</v>
      </c>
      <c r="F23" s="38">
        <v>12</v>
      </c>
      <c r="G23" s="22">
        <f>SUM(F23/AE23*100000)</f>
        <v>29.034599564481006</v>
      </c>
      <c r="H23" s="38">
        <v>9</v>
      </c>
      <c r="I23" s="22">
        <f>SUM(H23/AE23*100000)</f>
        <v>21.775949673360756</v>
      </c>
      <c r="J23" s="38">
        <v>1</v>
      </c>
      <c r="K23" s="22">
        <f>SUM(J23/AE23*100000)</f>
        <v>2.4195499637067508</v>
      </c>
      <c r="L23" s="38">
        <v>3</v>
      </c>
      <c r="M23" s="22">
        <f>SUM(L23/AE23*100000)</f>
        <v>7.2586498911202515</v>
      </c>
      <c r="N23" s="38">
        <v>6</v>
      </c>
      <c r="O23" s="22">
        <f>SUM(N23/AE23*100000)</f>
        <v>14.517299782240503</v>
      </c>
      <c r="P23" s="38">
        <v>4</v>
      </c>
      <c r="Q23" s="22">
        <f>SUM(P23/AE23*100000)</f>
        <v>9.6781998548270032</v>
      </c>
      <c r="R23" s="38">
        <v>6</v>
      </c>
      <c r="S23" s="22">
        <f>SUM(R23/AE23*100000)</f>
        <v>14.517299782240503</v>
      </c>
      <c r="T23" s="38">
        <v>3</v>
      </c>
      <c r="U23" s="22">
        <f>SUM(T23/AE23*100000)</f>
        <v>7.2586498911202515</v>
      </c>
      <c r="V23" s="38">
        <v>0</v>
      </c>
      <c r="W23" s="22">
        <f>SUM(V23/AE23*100000)</f>
        <v>0</v>
      </c>
      <c r="X23" s="38">
        <v>10</v>
      </c>
      <c r="Y23" s="22">
        <f>SUM(X23/AE23*100000)</f>
        <v>24.195499637067506</v>
      </c>
      <c r="Z23" s="22"/>
      <c r="AA23" s="22"/>
      <c r="AC23" s="17" t="s">
        <v>200</v>
      </c>
      <c r="AE23" s="23">
        <v>41330</v>
      </c>
    </row>
    <row r="24" spans="1:31" ht="12.95" customHeight="1" x14ac:dyDescent="0.2">
      <c r="A24" s="17" t="s">
        <v>201</v>
      </c>
      <c r="B24" s="20">
        <f t="shared" si="0"/>
        <v>16</v>
      </c>
      <c r="C24" s="21">
        <f>SUM(B24/AE24*100000)</f>
        <v>160.20827075197758</v>
      </c>
      <c r="D24" s="38">
        <v>4</v>
      </c>
      <c r="E24" s="22">
        <f>SUM(D24/AE24*100000)</f>
        <v>40.052067687994395</v>
      </c>
      <c r="F24" s="38">
        <v>4</v>
      </c>
      <c r="G24" s="22">
        <f>SUM(F24/AE24*100000)</f>
        <v>40.052067687994395</v>
      </c>
      <c r="H24" s="38">
        <v>3</v>
      </c>
      <c r="I24" s="22">
        <f>SUM(H24/AE24*100000)</f>
        <v>30.039050765995796</v>
      </c>
      <c r="J24" s="38">
        <v>0</v>
      </c>
      <c r="K24" s="22">
        <f>SUM(J24/AE24*100000)</f>
        <v>0</v>
      </c>
      <c r="L24" s="38">
        <v>3</v>
      </c>
      <c r="M24" s="22">
        <f>SUM(L24/AE24*100000)</f>
        <v>30.039050765995796</v>
      </c>
      <c r="N24" s="38">
        <v>0</v>
      </c>
      <c r="O24" s="22">
        <f>SUM(N24/AE24*100000)</f>
        <v>0</v>
      </c>
      <c r="P24" s="38">
        <v>0</v>
      </c>
      <c r="Q24" s="22">
        <f>SUM(P24/AE24*100000)</f>
        <v>0</v>
      </c>
      <c r="R24" s="38">
        <v>0</v>
      </c>
      <c r="S24" s="22">
        <f>SUM(R24/AE24*100000)</f>
        <v>0</v>
      </c>
      <c r="T24" s="38">
        <v>0</v>
      </c>
      <c r="U24" s="22">
        <f>SUM(T24/AE24*100000)</f>
        <v>0</v>
      </c>
      <c r="V24" s="38">
        <v>0</v>
      </c>
      <c r="W24" s="22">
        <f>SUM(V24/AE24*100000)</f>
        <v>0</v>
      </c>
      <c r="X24" s="38">
        <v>2</v>
      </c>
      <c r="Y24" s="22">
        <f>SUM(X24/AE24*100000)</f>
        <v>20.026033843997197</v>
      </c>
      <c r="Z24" s="22"/>
      <c r="AA24" s="22"/>
      <c r="AC24" s="17" t="s">
        <v>201</v>
      </c>
      <c r="AE24" s="23">
        <v>9987</v>
      </c>
    </row>
    <row r="25" spans="1:31" ht="12.95" customHeight="1" x14ac:dyDescent="0.2">
      <c r="A25" s="17" t="s">
        <v>202</v>
      </c>
      <c r="B25" s="20">
        <f t="shared" si="0"/>
        <v>118</v>
      </c>
      <c r="C25" s="21">
        <f>SUM(B25/AE25*100000)</f>
        <v>391.94844881418982</v>
      </c>
      <c r="D25" s="38">
        <v>22</v>
      </c>
      <c r="E25" s="22">
        <f>SUM(D25/AE25*100000)</f>
        <v>73.07513452467947</v>
      </c>
      <c r="F25" s="38">
        <v>35</v>
      </c>
      <c r="G25" s="22">
        <f>SUM(F25/AE25*100000)</f>
        <v>116.25589583471732</v>
      </c>
      <c r="H25" s="38">
        <v>11</v>
      </c>
      <c r="I25" s="22">
        <f>SUM(H25/AE25*100000)</f>
        <v>36.537567262339735</v>
      </c>
      <c r="J25" s="38">
        <v>10</v>
      </c>
      <c r="K25" s="22">
        <f>SUM(J25/AE25*100000)</f>
        <v>33.215970238490662</v>
      </c>
      <c r="L25" s="38">
        <v>4</v>
      </c>
      <c r="M25" s="22">
        <f>SUM(L25/AE25*100000)</f>
        <v>13.286388095396266</v>
      </c>
      <c r="N25" s="38">
        <v>0</v>
      </c>
      <c r="O25" s="22">
        <f>SUM(N25/AE25*100000)</f>
        <v>0</v>
      </c>
      <c r="P25" s="38">
        <v>6</v>
      </c>
      <c r="Q25" s="22">
        <f>SUM(P25/AE25*100000)</f>
        <v>19.9295821430944</v>
      </c>
      <c r="R25" s="38">
        <v>6</v>
      </c>
      <c r="S25" s="22">
        <f>SUM(R25/AE25*100000)</f>
        <v>19.9295821430944</v>
      </c>
      <c r="T25" s="38">
        <v>4</v>
      </c>
      <c r="U25" s="22">
        <f>SUM(T25/AE25*100000)</f>
        <v>13.286388095396266</v>
      </c>
      <c r="V25" s="38">
        <v>0</v>
      </c>
      <c r="W25" s="22">
        <f>SUM(V25/AE25*100000)</f>
        <v>0</v>
      </c>
      <c r="X25" s="38">
        <v>20</v>
      </c>
      <c r="Y25" s="22">
        <f>SUM(X25/AE25*100000)</f>
        <v>66.431940476981325</v>
      </c>
      <c r="Z25" s="22"/>
      <c r="AA25" s="22"/>
      <c r="AC25" s="17" t="s">
        <v>202</v>
      </c>
      <c r="AE25" s="23">
        <v>30106</v>
      </c>
    </row>
    <row r="26" spans="1:31" ht="12.95" customHeight="1" x14ac:dyDescent="0.2">
      <c r="A26" s="17" t="s">
        <v>203</v>
      </c>
      <c r="B26" s="20">
        <f t="shared" si="0"/>
        <v>78</v>
      </c>
      <c r="C26" s="21">
        <f>SUM(B26/AE26*100000)</f>
        <v>287.70609715613591</v>
      </c>
      <c r="D26" s="38">
        <v>28</v>
      </c>
      <c r="E26" s="22">
        <f>SUM(D26/AE26*100000)</f>
        <v>103.27911179963851</v>
      </c>
      <c r="F26" s="38">
        <v>17</v>
      </c>
      <c r="G26" s="22">
        <f>SUM(F26/AE26*100000)</f>
        <v>62.705175021209101</v>
      </c>
      <c r="H26" s="38">
        <v>3</v>
      </c>
      <c r="I26" s="22">
        <f>SUM(H26/AE26*100000)</f>
        <v>11.065619121389842</v>
      </c>
      <c r="J26" s="38">
        <v>5</v>
      </c>
      <c r="K26" s="22">
        <f>SUM(J26/AE26*100000)</f>
        <v>18.442698535649736</v>
      </c>
      <c r="L26" s="38">
        <v>1</v>
      </c>
      <c r="M26" s="22">
        <f>SUM(L26/AE26*100000)</f>
        <v>3.6885397071299475</v>
      </c>
      <c r="N26" s="38">
        <v>2</v>
      </c>
      <c r="O26" s="22">
        <f>SUM(N26/AE26*100000)</f>
        <v>7.377079414259895</v>
      </c>
      <c r="P26" s="38">
        <v>2</v>
      </c>
      <c r="Q26" s="22">
        <f>SUM(P26/AE26*100000)</f>
        <v>7.377079414259895</v>
      </c>
      <c r="R26" s="38">
        <v>3</v>
      </c>
      <c r="S26" s="22">
        <f>SUM(R26/AE26*100000)</f>
        <v>11.065619121389842</v>
      </c>
      <c r="T26" s="38">
        <v>2</v>
      </c>
      <c r="U26" s="22">
        <f>SUM(T26/AE26*100000)</f>
        <v>7.377079414259895</v>
      </c>
      <c r="V26" s="38">
        <v>2</v>
      </c>
      <c r="W26" s="22">
        <f>SUM(V26/AE26*100000)</f>
        <v>7.377079414259895</v>
      </c>
      <c r="X26" s="38">
        <v>13</v>
      </c>
      <c r="Y26" s="22">
        <f>SUM(X26/AE26*100000)</f>
        <v>47.951016192689316</v>
      </c>
      <c r="Z26" s="22"/>
      <c r="AA26" s="22"/>
      <c r="AC26" s="17" t="s">
        <v>203</v>
      </c>
      <c r="AE26" s="23">
        <v>27111</v>
      </c>
    </row>
    <row r="27" spans="1:31" ht="12.95" customHeight="1" x14ac:dyDescent="0.2">
      <c r="A27" s="17" t="s">
        <v>204</v>
      </c>
      <c r="B27" s="20">
        <f t="shared" si="0"/>
        <v>88</v>
      </c>
      <c r="C27" s="21">
        <f>SUM(B27/AE27*100000)</f>
        <v>331.5874750367384</v>
      </c>
      <c r="D27" s="38">
        <v>29</v>
      </c>
      <c r="E27" s="22">
        <f>SUM(D27/AE27*100000)</f>
        <v>109.27314518256151</v>
      </c>
      <c r="F27" s="38">
        <v>18</v>
      </c>
      <c r="G27" s="22">
        <f>SUM(F27/AE27*100000)</f>
        <v>67.824710802969221</v>
      </c>
      <c r="H27" s="38">
        <v>3</v>
      </c>
      <c r="I27" s="22">
        <f>SUM(H27/AE27*100000)</f>
        <v>11.304118467161535</v>
      </c>
      <c r="J27" s="38">
        <v>6</v>
      </c>
      <c r="K27" s="22">
        <f>SUM(J27/AE27*100000)</f>
        <v>22.60823693432307</v>
      </c>
      <c r="L27" s="38">
        <v>4</v>
      </c>
      <c r="M27" s="22">
        <f>SUM(L27/AE27*100000)</f>
        <v>15.072157956215381</v>
      </c>
      <c r="N27" s="38">
        <v>5</v>
      </c>
      <c r="O27" s="22">
        <f>SUM(N27/AE27*100000)</f>
        <v>18.840197445269226</v>
      </c>
      <c r="P27" s="38">
        <v>3</v>
      </c>
      <c r="Q27" s="22">
        <f>SUM(P27/AE27*100000)</f>
        <v>11.304118467161535</v>
      </c>
      <c r="R27" s="38">
        <v>1</v>
      </c>
      <c r="S27" s="22">
        <f>SUM(R27/AE27*100000)</f>
        <v>3.7680394890538453</v>
      </c>
      <c r="T27" s="38">
        <v>2</v>
      </c>
      <c r="U27" s="22">
        <f>SUM(T27/AE27*100000)</f>
        <v>7.5360789781076907</v>
      </c>
      <c r="V27" s="38">
        <v>0</v>
      </c>
      <c r="W27" s="22">
        <f>SUM(V27/AE27*100000)</f>
        <v>0</v>
      </c>
      <c r="X27" s="38">
        <v>17</v>
      </c>
      <c r="Y27" s="22">
        <f>SUM(X27/AE27*100000)</f>
        <v>64.056671313915373</v>
      </c>
      <c r="Z27" s="22"/>
      <c r="AA27" s="22"/>
      <c r="AC27" s="17" t="s">
        <v>204</v>
      </c>
      <c r="AE27" s="23">
        <v>26539</v>
      </c>
    </row>
    <row r="28" spans="1:31" ht="12.95" customHeight="1" x14ac:dyDescent="0.2">
      <c r="A28" s="17" t="s">
        <v>205</v>
      </c>
      <c r="B28" s="20">
        <f t="shared" si="0"/>
        <v>2</v>
      </c>
      <c r="C28" s="21">
        <f>SUM(B28/AE28*100000)</f>
        <v>83.682008368200826</v>
      </c>
      <c r="D28" s="38">
        <v>2</v>
      </c>
      <c r="E28" s="22">
        <f>SUM(D28/AE28*100000)</f>
        <v>83.682008368200826</v>
      </c>
      <c r="F28" s="38">
        <v>0</v>
      </c>
      <c r="G28" s="22">
        <f>SUM(F28/AE28*100000)</f>
        <v>0</v>
      </c>
      <c r="H28" s="38">
        <v>0</v>
      </c>
      <c r="I28" s="22">
        <f>SUM(H28/AE28*100000)</f>
        <v>0</v>
      </c>
      <c r="J28" s="38">
        <v>0</v>
      </c>
      <c r="K28" s="22">
        <f>SUM(J28/AE28*100000)</f>
        <v>0</v>
      </c>
      <c r="L28" s="38">
        <v>0</v>
      </c>
      <c r="M28" s="22">
        <f>SUM(L28/AE28*100000)</f>
        <v>0</v>
      </c>
      <c r="N28" s="38">
        <v>0</v>
      </c>
      <c r="O28" s="22">
        <f>SUM(N28/AE28*100000)</f>
        <v>0</v>
      </c>
      <c r="P28" s="38">
        <v>0</v>
      </c>
      <c r="Q28" s="22">
        <f>SUM(P28/AE28*100000)</f>
        <v>0</v>
      </c>
      <c r="R28" s="38">
        <v>0</v>
      </c>
      <c r="S28" s="22">
        <f>SUM(R28/AE28*100000)</f>
        <v>0</v>
      </c>
      <c r="T28" s="38">
        <v>0</v>
      </c>
      <c r="U28" s="22">
        <f>SUM(T28/AE28*100000)</f>
        <v>0</v>
      </c>
      <c r="V28" s="38">
        <v>0</v>
      </c>
      <c r="W28" s="22">
        <f>SUM(V28/AE28*100000)</f>
        <v>0</v>
      </c>
      <c r="X28" s="38">
        <v>0</v>
      </c>
      <c r="Y28" s="22">
        <f>SUM(X28/AE28*100000)</f>
        <v>0</v>
      </c>
      <c r="Z28" s="22"/>
      <c r="AA28" s="22"/>
      <c r="AC28" s="17" t="s">
        <v>205</v>
      </c>
      <c r="AE28" s="23">
        <v>2390</v>
      </c>
    </row>
    <row r="29" spans="1:31" ht="12.95" customHeight="1" x14ac:dyDescent="0.2">
      <c r="A29" s="17" t="s">
        <v>206</v>
      </c>
      <c r="B29" s="20">
        <f t="shared" si="0"/>
        <v>8</v>
      </c>
      <c r="C29" s="21">
        <f>SUM(B29/AE29*100000)</f>
        <v>239.66446974236069</v>
      </c>
      <c r="D29" s="38">
        <v>2</v>
      </c>
      <c r="E29" s="22">
        <f>SUM(D29/AE29*100000)</f>
        <v>59.916117435590174</v>
      </c>
      <c r="F29" s="38">
        <v>3</v>
      </c>
      <c r="G29" s="22">
        <f>SUM(F29/AE29*100000)</f>
        <v>89.874176153385264</v>
      </c>
      <c r="H29" s="38">
        <v>0</v>
      </c>
      <c r="I29" s="22">
        <f>SUM(H29/AE29*100000)</f>
        <v>0</v>
      </c>
      <c r="J29" s="38">
        <v>0</v>
      </c>
      <c r="K29" s="22">
        <f>SUM(J29/AE29*100000)</f>
        <v>0</v>
      </c>
      <c r="L29" s="38">
        <v>1</v>
      </c>
      <c r="M29" s="22">
        <f>SUM(L29/AE29*100000)</f>
        <v>29.958058717795087</v>
      </c>
      <c r="N29" s="38">
        <v>0</v>
      </c>
      <c r="O29" s="22">
        <f>SUM(N29/AE29*100000)</f>
        <v>0</v>
      </c>
      <c r="P29" s="38">
        <v>0</v>
      </c>
      <c r="Q29" s="22">
        <f>SUM(P29/AE29*100000)</f>
        <v>0</v>
      </c>
      <c r="R29" s="38">
        <v>0</v>
      </c>
      <c r="S29" s="22">
        <f>SUM(R29/AE29*100000)</f>
        <v>0</v>
      </c>
      <c r="T29" s="38">
        <v>0</v>
      </c>
      <c r="U29" s="22">
        <f>SUM(T29/AE29*100000)</f>
        <v>0</v>
      </c>
      <c r="V29" s="38">
        <v>0</v>
      </c>
      <c r="W29" s="22">
        <f>SUM(V29/AE29*100000)</f>
        <v>0</v>
      </c>
      <c r="X29" s="38">
        <v>2</v>
      </c>
      <c r="Y29" s="22">
        <f>SUM(X29/AE29*100000)</f>
        <v>59.916117435590174</v>
      </c>
      <c r="Z29" s="22"/>
      <c r="AA29" s="22"/>
      <c r="AC29" s="17" t="s">
        <v>206</v>
      </c>
      <c r="AE29" s="23">
        <v>3338</v>
      </c>
    </row>
    <row r="30" spans="1:31" ht="12.95" customHeight="1" x14ac:dyDescent="0.2">
      <c r="A30" s="17" t="s">
        <v>207</v>
      </c>
      <c r="B30" s="20">
        <f t="shared" si="0"/>
        <v>80</v>
      </c>
      <c r="C30" s="21">
        <f>SUM(B30/AE30*100000)</f>
        <v>219.19609830945009</v>
      </c>
      <c r="D30" s="38">
        <v>19</v>
      </c>
      <c r="E30" s="22">
        <f>SUM(D30/AE30*100000)</f>
        <v>52.059073348494394</v>
      </c>
      <c r="F30" s="38">
        <v>18</v>
      </c>
      <c r="G30" s="22">
        <f>SUM(F30/AE30*100000)</f>
        <v>49.319122119626272</v>
      </c>
      <c r="H30" s="38">
        <v>7</v>
      </c>
      <c r="I30" s="22">
        <f>SUM(H30/AE30*100000)</f>
        <v>19.179658602076881</v>
      </c>
      <c r="J30" s="38">
        <v>3</v>
      </c>
      <c r="K30" s="22">
        <f>SUM(J30/AE30*100000)</f>
        <v>8.2198536866043774</v>
      </c>
      <c r="L30" s="38">
        <v>2</v>
      </c>
      <c r="M30" s="22">
        <f>SUM(L30/AE30*100000)</f>
        <v>5.4799024577362516</v>
      </c>
      <c r="N30" s="38">
        <v>7</v>
      </c>
      <c r="O30" s="22">
        <f>SUM(N30/AE30*100000)</f>
        <v>19.179658602076881</v>
      </c>
      <c r="P30" s="38">
        <v>7</v>
      </c>
      <c r="Q30" s="22">
        <f>SUM(P30/AE30*100000)</f>
        <v>19.179658602076881</v>
      </c>
      <c r="R30" s="38">
        <v>4</v>
      </c>
      <c r="S30" s="22">
        <f>SUM(R30/AE30*100000)</f>
        <v>10.959804915472503</v>
      </c>
      <c r="T30" s="38">
        <v>0</v>
      </c>
      <c r="U30" s="22">
        <f>SUM(T30/AE30*100000)</f>
        <v>0</v>
      </c>
      <c r="V30" s="38">
        <v>2</v>
      </c>
      <c r="W30" s="22">
        <f>SUM(V30/AE30*100000)</f>
        <v>5.4799024577362516</v>
      </c>
      <c r="X30" s="38">
        <v>11</v>
      </c>
      <c r="Y30" s="22">
        <f>SUM(X30/AE30*100000)</f>
        <v>30.139463517549387</v>
      </c>
      <c r="Z30" s="22"/>
      <c r="AA30" s="22"/>
      <c r="AC30" s="17" t="s">
        <v>207</v>
      </c>
      <c r="AE30" s="23">
        <v>36497</v>
      </c>
    </row>
    <row r="31" spans="1:31" ht="12.95" customHeight="1" x14ac:dyDescent="0.2">
      <c r="A31" s="17" t="s">
        <v>208</v>
      </c>
      <c r="B31" s="20">
        <f t="shared" si="0"/>
        <v>144</v>
      </c>
      <c r="C31" s="21">
        <f>SUM(B31/AE31*100000)</f>
        <v>220.61865146849289</v>
      </c>
      <c r="D31" s="38">
        <v>49</v>
      </c>
      <c r="E31" s="22">
        <f>SUM(D31/AE31*100000)</f>
        <v>75.071624458028836</v>
      </c>
      <c r="F31" s="38">
        <v>19</v>
      </c>
      <c r="G31" s="22">
        <f>SUM(F31/AE31*100000)</f>
        <v>29.109405402092811</v>
      </c>
      <c r="H31" s="38">
        <v>24</v>
      </c>
      <c r="I31" s="22">
        <f>SUM(H31/AE31*100000)</f>
        <v>36.769775244748814</v>
      </c>
      <c r="J31" s="38">
        <v>7</v>
      </c>
      <c r="K31" s="22">
        <f>SUM(J31/AE31*100000)</f>
        <v>10.724517779718404</v>
      </c>
      <c r="L31" s="38">
        <v>8</v>
      </c>
      <c r="M31" s="22">
        <f>SUM(L31/AE31*100000)</f>
        <v>12.256591748249605</v>
      </c>
      <c r="N31" s="38">
        <v>6</v>
      </c>
      <c r="O31" s="22">
        <f>SUM(N31/AE31*100000)</f>
        <v>9.1924438111872036</v>
      </c>
      <c r="P31" s="33">
        <v>1</v>
      </c>
      <c r="Q31" s="22">
        <f>SUM(P31/AE31*100000)</f>
        <v>1.5320739685312006</v>
      </c>
      <c r="R31" s="38">
        <v>1</v>
      </c>
      <c r="S31" s="22">
        <f>SUM(R31/AE31*100000)</f>
        <v>1.5320739685312006</v>
      </c>
      <c r="T31" s="38">
        <v>1</v>
      </c>
      <c r="U31" s="22">
        <f>SUM(T31/AE31*100000)</f>
        <v>1.5320739685312006</v>
      </c>
      <c r="V31" s="38">
        <v>1</v>
      </c>
      <c r="W31" s="22">
        <f>SUM(V31/AE31*100000)</f>
        <v>1.5320739685312006</v>
      </c>
      <c r="X31" s="38">
        <v>27</v>
      </c>
      <c r="Y31" s="22">
        <f>SUM(X31/AE31*100000)</f>
        <v>41.365997150342416</v>
      </c>
      <c r="Z31" s="22"/>
      <c r="AA31" s="22"/>
      <c r="AC31" s="17" t="s">
        <v>208</v>
      </c>
      <c r="AE31" s="23">
        <v>65271</v>
      </c>
    </row>
    <row r="32" spans="1:31" ht="12.95" customHeight="1" x14ac:dyDescent="0.2">
      <c r="A32" s="17" t="s">
        <v>209</v>
      </c>
      <c r="B32" s="20">
        <f t="shared" si="0"/>
        <v>12</v>
      </c>
      <c r="C32" s="21">
        <f>SUM(B32/AE32*100000)</f>
        <v>175.84994138335287</v>
      </c>
      <c r="D32" s="38">
        <v>4</v>
      </c>
      <c r="E32" s="22">
        <f>SUM(D32/AE32*100000)</f>
        <v>58.616647127784283</v>
      </c>
      <c r="F32" s="38">
        <v>1</v>
      </c>
      <c r="G32" s="22">
        <f>SUM(F32/AE32*100000)</f>
        <v>14.654161781946071</v>
      </c>
      <c r="H32" s="38">
        <v>4</v>
      </c>
      <c r="I32" s="22">
        <f>SUM(H32/AE32*100000)</f>
        <v>58.616647127784283</v>
      </c>
      <c r="J32" s="33">
        <v>0</v>
      </c>
      <c r="K32" s="22">
        <f>SUM(J32/AE32*100000)</f>
        <v>0</v>
      </c>
      <c r="L32" s="38">
        <v>0</v>
      </c>
      <c r="M32" s="22">
        <f>SUM(L32/AE32*100000)</f>
        <v>0</v>
      </c>
      <c r="N32" s="27">
        <v>0</v>
      </c>
      <c r="O32" s="22">
        <f>SUM(N32/AE32*100000)</f>
        <v>0</v>
      </c>
      <c r="P32" s="27">
        <v>0</v>
      </c>
      <c r="Q32" s="22">
        <f>SUM(P32/AE32*100000)</f>
        <v>0</v>
      </c>
      <c r="R32" s="38">
        <v>0</v>
      </c>
      <c r="S32" s="22">
        <f>SUM(R32/AE32*100000)</f>
        <v>0</v>
      </c>
      <c r="T32" s="38">
        <v>0</v>
      </c>
      <c r="U32" s="22">
        <f>SUM(T32/AE32*100000)</f>
        <v>0</v>
      </c>
      <c r="V32" s="38">
        <v>1</v>
      </c>
      <c r="W32" s="22">
        <f>SUM(V32/AE32*100000)</f>
        <v>14.654161781946071</v>
      </c>
      <c r="X32" s="38">
        <v>2</v>
      </c>
      <c r="Y32" s="22">
        <f>SUM(X32/AE32*100000)</f>
        <v>29.308323563892142</v>
      </c>
      <c r="Z32" s="22"/>
      <c r="AA32" s="22"/>
      <c r="AC32" s="17" t="s">
        <v>209</v>
      </c>
      <c r="AE32" s="23">
        <v>6824</v>
      </c>
    </row>
    <row r="33" spans="1:31" ht="12.95" customHeight="1" x14ac:dyDescent="0.2">
      <c r="A33" s="17" t="s">
        <v>210</v>
      </c>
      <c r="B33" s="20">
        <f t="shared" si="0"/>
        <v>0</v>
      </c>
      <c r="C33" s="21">
        <v>0</v>
      </c>
      <c r="D33" s="38">
        <v>0</v>
      </c>
      <c r="E33" s="22">
        <v>0</v>
      </c>
      <c r="F33" s="27">
        <v>0</v>
      </c>
      <c r="G33" s="22">
        <v>0</v>
      </c>
      <c r="H33" s="27">
        <v>0</v>
      </c>
      <c r="I33" s="22">
        <v>0</v>
      </c>
      <c r="J33" s="33">
        <v>0</v>
      </c>
      <c r="K33" s="22">
        <v>0</v>
      </c>
      <c r="L33" s="27">
        <v>0</v>
      </c>
      <c r="M33" s="22">
        <v>0</v>
      </c>
      <c r="N33" s="27">
        <v>0</v>
      </c>
      <c r="O33" s="22">
        <v>0</v>
      </c>
      <c r="P33" s="27">
        <v>0</v>
      </c>
      <c r="Q33" s="22">
        <v>0</v>
      </c>
      <c r="R33" s="27">
        <v>0</v>
      </c>
      <c r="S33" s="22">
        <v>0</v>
      </c>
      <c r="T33" s="27">
        <v>0</v>
      </c>
      <c r="U33" s="22">
        <v>0</v>
      </c>
      <c r="V33" s="27">
        <v>0</v>
      </c>
      <c r="W33" s="22">
        <v>0</v>
      </c>
      <c r="X33" s="38">
        <v>0</v>
      </c>
      <c r="Y33" s="22">
        <v>0</v>
      </c>
      <c r="Z33" s="22"/>
      <c r="AA33" s="22"/>
      <c r="AE33" s="19"/>
    </row>
    <row r="34" spans="1:31" ht="12.95" customHeight="1" x14ac:dyDescent="0.2">
      <c r="B34" s="20"/>
      <c r="C34" s="21"/>
      <c r="D34" s="19"/>
      <c r="E34" s="22"/>
      <c r="F34" s="19"/>
      <c r="G34" s="22"/>
      <c r="H34" s="19"/>
      <c r="I34" s="22"/>
      <c r="J34" s="19"/>
      <c r="K34" s="22"/>
      <c r="L34" s="19"/>
      <c r="M34" s="22"/>
      <c r="N34" s="19"/>
      <c r="O34" s="22"/>
      <c r="P34" s="19"/>
      <c r="Q34" s="22"/>
      <c r="R34" s="19"/>
      <c r="S34" s="22"/>
      <c r="T34" s="19"/>
      <c r="U34" s="22"/>
      <c r="V34" s="19"/>
      <c r="W34" s="22"/>
      <c r="X34" s="19"/>
      <c r="Y34" s="22"/>
      <c r="Z34" s="22"/>
      <c r="AA34" s="22"/>
      <c r="AE34" s="19"/>
    </row>
    <row r="35" spans="1:31" s="18" customFormat="1" ht="12.95" customHeight="1" x14ac:dyDescent="0.2">
      <c r="A35" s="18" t="s">
        <v>211</v>
      </c>
      <c r="B35" s="20">
        <f>SUM(B36:B51)</f>
        <v>728</v>
      </c>
      <c r="C35" s="21">
        <f>SUM(B35/AE35*100000)</f>
        <v>161.74327254630123</v>
      </c>
      <c r="D35" s="20">
        <f>SUM(D36:D51)</f>
        <v>223</v>
      </c>
      <c r="E35" s="21">
        <f>SUM(D35/AE35*100000)</f>
        <v>49.544985958551067</v>
      </c>
      <c r="F35" s="20">
        <f>SUM(F36:F51)</f>
        <v>157</v>
      </c>
      <c r="G35" s="21">
        <f>SUM(F35/AE35*100000)</f>
        <v>34.88144751341936</v>
      </c>
      <c r="H35" s="20">
        <f>SUM(H36:H51)</f>
        <v>62</v>
      </c>
      <c r="I35" s="21">
        <f>SUM(H35/AE35*100000)</f>
        <v>13.774839145426753</v>
      </c>
      <c r="J35" s="20">
        <f>SUM(J36:J51)</f>
        <v>30</v>
      </c>
      <c r="K35" s="21">
        <f>SUM(J35/AE35*100000)</f>
        <v>6.6652447477871393</v>
      </c>
      <c r="L35" s="20">
        <f>SUM(L36:L51)</f>
        <v>25</v>
      </c>
      <c r="M35" s="21">
        <f>SUM(L35/AE35*100000)</f>
        <v>5.5543706231559486</v>
      </c>
      <c r="N35" s="20">
        <f>SUM(N36:N51)</f>
        <v>18</v>
      </c>
      <c r="O35" s="21">
        <f>SUM(N35/AE35*100000)</f>
        <v>3.9991468486722836</v>
      </c>
      <c r="P35" s="20">
        <f>SUM(P36:P51)</f>
        <v>24</v>
      </c>
      <c r="Q35" s="21">
        <f>SUM(P35/AE35*100000)</f>
        <v>5.3321957982297103</v>
      </c>
      <c r="R35" s="20">
        <f>SUM(R36:R51)</f>
        <v>19</v>
      </c>
      <c r="S35" s="21">
        <f>SUM(R35/AE35*100000)</f>
        <v>4.2213216735985215</v>
      </c>
      <c r="T35" s="20">
        <f>SUM(T36:T51)</f>
        <v>10</v>
      </c>
      <c r="U35" s="21">
        <f>SUM(T35/AE35*100000)</f>
        <v>2.2217482492623799</v>
      </c>
      <c r="V35" s="20">
        <f>SUM(V36:V51)</f>
        <v>13</v>
      </c>
      <c r="W35" s="21">
        <f>SUM(V35/AE35*100000)</f>
        <v>2.8882727240410935</v>
      </c>
      <c r="X35" s="20">
        <f>SUM(X36:X51)</f>
        <v>147</v>
      </c>
      <c r="Y35" s="21">
        <f>SUM(X35/AE35*100000)</f>
        <v>32.659699264156984</v>
      </c>
      <c r="Z35" s="21"/>
      <c r="AA35" s="21"/>
      <c r="AC35" s="18" t="s">
        <v>211</v>
      </c>
      <c r="AE35" s="20">
        <v>450096</v>
      </c>
    </row>
    <row r="36" spans="1:31" ht="12.95" customHeight="1" x14ac:dyDescent="0.2">
      <c r="A36" s="17" t="s">
        <v>190</v>
      </c>
      <c r="B36" s="20">
        <f t="shared" ref="B36:B75" si="1">SUM(D36+F36+H36+J36+L36+N36+P36+R36+T36+V36+X36)</f>
        <v>221</v>
      </c>
      <c r="C36" s="21">
        <f>SUM(B36/AE36*100000)</f>
        <v>152.27202259964861</v>
      </c>
      <c r="D36" s="19">
        <v>53</v>
      </c>
      <c r="E36" s="22">
        <f>SUM(D36/AE36*100000)</f>
        <v>36.517724876838805</v>
      </c>
      <c r="F36" s="19">
        <v>56</v>
      </c>
      <c r="G36" s="22">
        <f>SUM(F36/AE36*100000)</f>
        <v>38.584765907603263</v>
      </c>
      <c r="H36" s="19">
        <v>18</v>
      </c>
      <c r="I36" s="22">
        <f>SUM(H36/AE36*100000)</f>
        <v>12.402246184586765</v>
      </c>
      <c r="J36" s="19">
        <v>11</v>
      </c>
      <c r="K36" s="22">
        <f>SUM(J36/AE36*100000)</f>
        <v>7.5791504461363557</v>
      </c>
      <c r="L36" s="19">
        <v>10</v>
      </c>
      <c r="M36" s="22">
        <f>SUM(L36/AE36*100000)</f>
        <v>6.8901367692148687</v>
      </c>
      <c r="N36" s="19">
        <v>5</v>
      </c>
      <c r="O36" s="22">
        <f>SUM(N36/AE36*100000)</f>
        <v>3.4450683846074344</v>
      </c>
      <c r="P36" s="19">
        <v>8</v>
      </c>
      <c r="Q36" s="22">
        <f>SUM(P36/AE36*100000)</f>
        <v>5.5121094153718948</v>
      </c>
      <c r="R36" s="19">
        <v>10</v>
      </c>
      <c r="S36" s="22">
        <f>SUM(R36/AE36*100000)</f>
        <v>6.8901367692148687</v>
      </c>
      <c r="T36" s="19">
        <v>4</v>
      </c>
      <c r="U36" s="22">
        <f>SUM(T36/AE36*100000)</f>
        <v>2.7560547076859474</v>
      </c>
      <c r="V36" s="19">
        <v>2</v>
      </c>
      <c r="W36" s="22">
        <f>SUM(V36/AE36*100000)</f>
        <v>1.3780273538429737</v>
      </c>
      <c r="X36" s="19">
        <v>44</v>
      </c>
      <c r="Y36" s="22">
        <f>SUM(X36/AE36*100000)</f>
        <v>30.316601784545423</v>
      </c>
      <c r="Z36" s="22"/>
      <c r="AA36" s="22"/>
      <c r="AC36" s="17" t="s">
        <v>190</v>
      </c>
      <c r="AE36" s="23">
        <v>145135</v>
      </c>
    </row>
    <row r="37" spans="1:31" ht="12.95" customHeight="1" x14ac:dyDescent="0.2">
      <c r="A37" s="17" t="s">
        <v>212</v>
      </c>
      <c r="B37" s="20">
        <f t="shared" si="1"/>
        <v>88</v>
      </c>
      <c r="C37" s="21">
        <f>SUM(B37/AE37*100000)</f>
        <v>193.75577964683606</v>
      </c>
      <c r="D37" s="38">
        <v>26</v>
      </c>
      <c r="E37" s="22">
        <f>SUM(D37/AE37*100000)</f>
        <v>57.246025804747013</v>
      </c>
      <c r="F37" s="38">
        <v>23</v>
      </c>
      <c r="G37" s="22">
        <f>SUM(F37/AE37*100000)</f>
        <v>50.640715134968509</v>
      </c>
      <c r="H37" s="38">
        <v>3</v>
      </c>
      <c r="I37" s="22">
        <f>SUM(H37/AE37*100000)</f>
        <v>6.6053106697785022</v>
      </c>
      <c r="J37" s="38">
        <v>6</v>
      </c>
      <c r="K37" s="22">
        <f>SUM(J37/AE37*100000)</f>
        <v>13.210621339557004</v>
      </c>
      <c r="L37" s="38">
        <v>1</v>
      </c>
      <c r="M37" s="22">
        <f>SUM(L37/AE37*100000)</f>
        <v>2.2017702232595004</v>
      </c>
      <c r="N37" s="38">
        <v>0</v>
      </c>
      <c r="O37" s="22">
        <f>SUM(N37/AE37*100000)</f>
        <v>0</v>
      </c>
      <c r="P37" s="38">
        <v>6</v>
      </c>
      <c r="Q37" s="22">
        <f>SUM(P37/AE37*100000)</f>
        <v>13.210621339557004</v>
      </c>
      <c r="R37" s="38">
        <v>1</v>
      </c>
      <c r="S37" s="22">
        <f>SUM(R37/AE37*100000)</f>
        <v>2.2017702232595004</v>
      </c>
      <c r="T37" s="38">
        <v>2</v>
      </c>
      <c r="U37" s="22">
        <f>SUM(T37/AE37*100000)</f>
        <v>4.4035404465190009</v>
      </c>
      <c r="V37" s="38">
        <v>3</v>
      </c>
      <c r="W37" s="22">
        <f>SUM(V37/AE37*100000)</f>
        <v>6.6053106697785022</v>
      </c>
      <c r="X37" s="38">
        <v>17</v>
      </c>
      <c r="Y37" s="22">
        <f>SUM(X37/AE37*100000)</f>
        <v>37.430093795411508</v>
      </c>
      <c r="Z37" s="22"/>
      <c r="AA37" s="22"/>
      <c r="AC37" s="17" t="s">
        <v>212</v>
      </c>
      <c r="AE37" s="23">
        <v>45418</v>
      </c>
    </row>
    <row r="38" spans="1:31" ht="12.95" customHeight="1" x14ac:dyDescent="0.2">
      <c r="A38" s="17" t="s">
        <v>213</v>
      </c>
      <c r="B38" s="20">
        <f t="shared" si="1"/>
        <v>69</v>
      </c>
      <c r="C38" s="21">
        <f>SUM(B38/AE38*100000)</f>
        <v>163.40256234162976</v>
      </c>
      <c r="D38" s="38">
        <v>24</v>
      </c>
      <c r="E38" s="22">
        <f>SUM(D38/AE38*100000)</f>
        <v>56.835673857958184</v>
      </c>
      <c r="F38" s="38">
        <v>16</v>
      </c>
      <c r="G38" s="22">
        <f>SUM(F38/AE38*100000)</f>
        <v>37.890449238638787</v>
      </c>
      <c r="H38" s="38">
        <v>5</v>
      </c>
      <c r="I38" s="22">
        <f>SUM(H38/AE38*100000)</f>
        <v>11.840765387074621</v>
      </c>
      <c r="J38" s="38">
        <v>1</v>
      </c>
      <c r="K38" s="22">
        <f>SUM(J38/AE38*100000)</f>
        <v>2.3681530774149242</v>
      </c>
      <c r="L38" s="38">
        <v>4</v>
      </c>
      <c r="M38" s="22">
        <f>SUM(L38/AE38*100000)</f>
        <v>9.4726123096596968</v>
      </c>
      <c r="N38" s="38">
        <v>2</v>
      </c>
      <c r="O38" s="22">
        <f>SUM(N38/AE38*100000)</f>
        <v>4.7363061548298484</v>
      </c>
      <c r="P38" s="38">
        <v>3</v>
      </c>
      <c r="Q38" s="22">
        <f>SUM(P38/AE38*100000)</f>
        <v>7.104459232244773</v>
      </c>
      <c r="R38" s="38">
        <v>4</v>
      </c>
      <c r="S38" s="22">
        <f>SUM(R38/AE38*100000)</f>
        <v>9.4726123096596968</v>
      </c>
      <c r="T38" s="38">
        <v>2</v>
      </c>
      <c r="U38" s="22">
        <f>SUM(T38/AE38*100000)</f>
        <v>4.7363061548298484</v>
      </c>
      <c r="V38" s="38">
        <v>0</v>
      </c>
      <c r="W38" s="22">
        <f>SUM(V38/AE38*100000)</f>
        <v>0</v>
      </c>
      <c r="X38" s="38">
        <v>8</v>
      </c>
      <c r="Y38" s="22">
        <f>SUM(X38/AE38*100000)</f>
        <v>18.945224619319394</v>
      </c>
      <c r="Z38" s="22"/>
      <c r="AA38" s="22"/>
      <c r="AC38" s="17" t="s">
        <v>213</v>
      </c>
      <c r="AE38" s="23">
        <v>42227</v>
      </c>
    </row>
    <row r="39" spans="1:31" ht="12.95" customHeight="1" x14ac:dyDescent="0.2">
      <c r="A39" s="17" t="s">
        <v>214</v>
      </c>
      <c r="B39" s="20">
        <f t="shared" si="1"/>
        <v>5</v>
      </c>
      <c r="C39" s="21">
        <f>SUM(B39/AE39*100000)</f>
        <v>167.50418760469012</v>
      </c>
      <c r="D39" s="38">
        <v>2</v>
      </c>
      <c r="E39" s="22">
        <f>SUM(D39/AE39*100000)</f>
        <v>67.001675041876055</v>
      </c>
      <c r="F39" s="38">
        <v>1</v>
      </c>
      <c r="G39" s="22">
        <f>SUM(F39/AE39*100000)</f>
        <v>33.500837520938028</v>
      </c>
      <c r="H39" s="38">
        <v>1</v>
      </c>
      <c r="I39" s="22">
        <f>SUM(H39/AE39*100000)</f>
        <v>33.500837520938028</v>
      </c>
      <c r="J39" s="38">
        <v>0</v>
      </c>
      <c r="K39" s="22">
        <f>SUM(J39/AE39*100000)</f>
        <v>0</v>
      </c>
      <c r="L39" s="38">
        <v>0</v>
      </c>
      <c r="M39" s="22">
        <f>SUM(L39/AE39*100000)</f>
        <v>0</v>
      </c>
      <c r="N39" s="38">
        <v>0</v>
      </c>
      <c r="O39" s="22">
        <f>SUM(N39/AE39*100000)</f>
        <v>0</v>
      </c>
      <c r="P39" s="38">
        <v>0</v>
      </c>
      <c r="Q39" s="22">
        <f>SUM(P39/AE39*100000)</f>
        <v>0</v>
      </c>
      <c r="R39" s="38">
        <v>0</v>
      </c>
      <c r="S39" s="22">
        <f>SUM(R39/AE39*100000)</f>
        <v>0</v>
      </c>
      <c r="T39" s="38">
        <v>0</v>
      </c>
      <c r="U39" s="22">
        <f>SUM(T39/AE39*100000)</f>
        <v>0</v>
      </c>
      <c r="V39" s="38">
        <v>0</v>
      </c>
      <c r="W39" s="22">
        <f>SUM(V39/AE39*100000)</f>
        <v>0</v>
      </c>
      <c r="X39" s="38">
        <v>1</v>
      </c>
      <c r="Y39" s="22">
        <f>SUM(X39/AE39*100000)</f>
        <v>33.500837520938028</v>
      </c>
      <c r="Z39" s="22"/>
      <c r="AA39" s="22"/>
      <c r="AC39" s="17" t="s">
        <v>214</v>
      </c>
      <c r="AE39" s="23">
        <v>2985</v>
      </c>
    </row>
    <row r="40" spans="1:31" ht="12.95" customHeight="1" x14ac:dyDescent="0.2">
      <c r="A40" s="17" t="s">
        <v>215</v>
      </c>
      <c r="B40" s="20">
        <f t="shared" si="1"/>
        <v>33</v>
      </c>
      <c r="C40" s="21">
        <f>SUM(B40/AE40*100000)</f>
        <v>246.93205627057768</v>
      </c>
      <c r="D40" s="38">
        <v>11</v>
      </c>
      <c r="E40" s="22">
        <f>SUM(D40/AE40*100000)</f>
        <v>82.310685423525896</v>
      </c>
      <c r="F40" s="38">
        <v>7</v>
      </c>
      <c r="G40" s="22">
        <f>SUM(F40/AE40*100000)</f>
        <v>52.379527087698293</v>
      </c>
      <c r="H40" s="38">
        <v>0</v>
      </c>
      <c r="I40" s="22">
        <f>SUM(H40/AE40*100000)</f>
        <v>0</v>
      </c>
      <c r="J40" s="38">
        <v>2</v>
      </c>
      <c r="K40" s="22">
        <f>SUM(J40/AE40*100000)</f>
        <v>14.9655791679138</v>
      </c>
      <c r="L40" s="38">
        <v>2</v>
      </c>
      <c r="M40" s="22">
        <f>SUM(L40/AE40*100000)</f>
        <v>14.9655791679138</v>
      </c>
      <c r="N40" s="38">
        <v>1</v>
      </c>
      <c r="O40" s="22">
        <f>SUM(N40/AE40*100000)</f>
        <v>7.4827895839569001</v>
      </c>
      <c r="P40" s="38">
        <v>1</v>
      </c>
      <c r="Q40" s="22">
        <f>SUM(P40/AE40*100000)</f>
        <v>7.4827895839569001</v>
      </c>
      <c r="R40" s="38">
        <v>0</v>
      </c>
      <c r="S40" s="22">
        <f>SUM(R40/AE40*100000)</f>
        <v>0</v>
      </c>
      <c r="T40" s="38">
        <v>0</v>
      </c>
      <c r="U40" s="22">
        <f>SUM(T40/AE40*100000)</f>
        <v>0</v>
      </c>
      <c r="V40" s="38">
        <v>0</v>
      </c>
      <c r="W40" s="22">
        <f>SUM(V40/AE40*100000)</f>
        <v>0</v>
      </c>
      <c r="X40" s="38">
        <v>9</v>
      </c>
      <c r="Y40" s="22">
        <f>SUM(X40/AE40*100000)</f>
        <v>67.345106255612095</v>
      </c>
      <c r="Z40" s="22"/>
      <c r="AA40" s="22"/>
      <c r="AC40" s="17" t="s">
        <v>215</v>
      </c>
      <c r="AE40" s="23">
        <v>13364</v>
      </c>
    </row>
    <row r="41" spans="1:31" ht="12.95" customHeight="1" x14ac:dyDescent="0.2">
      <c r="A41" s="17" t="s">
        <v>216</v>
      </c>
      <c r="B41" s="20">
        <f t="shared" si="1"/>
        <v>43</v>
      </c>
      <c r="C41" s="21">
        <f>SUM(B41/AE41*100000)</f>
        <v>186.79409209383147</v>
      </c>
      <c r="D41" s="38">
        <v>12</v>
      </c>
      <c r="E41" s="22">
        <f>SUM(D41/AE41*100000)</f>
        <v>52.128583840139008</v>
      </c>
      <c r="F41" s="38">
        <v>9</v>
      </c>
      <c r="G41" s="22">
        <f>SUM(F41/AE41*100000)</f>
        <v>39.096437880104254</v>
      </c>
      <c r="H41" s="38">
        <v>6</v>
      </c>
      <c r="I41" s="22">
        <f>SUM(H41/AE41*100000)</f>
        <v>26.064291920069504</v>
      </c>
      <c r="J41" s="38">
        <v>1</v>
      </c>
      <c r="K41" s="22">
        <f>SUM(J41/AE41*100000)</f>
        <v>4.3440486533449176</v>
      </c>
      <c r="L41" s="38">
        <v>1</v>
      </c>
      <c r="M41" s="22">
        <f>SUM(L41/AE41*100000)</f>
        <v>4.3440486533449176</v>
      </c>
      <c r="N41" s="38">
        <v>3</v>
      </c>
      <c r="O41" s="22">
        <f>SUM(N41/AE41*100000)</f>
        <v>13.032145960034752</v>
      </c>
      <c r="P41" s="38">
        <v>0</v>
      </c>
      <c r="Q41" s="22">
        <f>SUM(P41/AE41*100000)</f>
        <v>0</v>
      </c>
      <c r="R41" s="38">
        <v>1</v>
      </c>
      <c r="S41" s="22">
        <f>SUM(R41/AE41*100000)</f>
        <v>4.3440486533449176</v>
      </c>
      <c r="T41" s="38">
        <v>0</v>
      </c>
      <c r="U41" s="22">
        <f>SUM(T41/AE41*100000)</f>
        <v>0</v>
      </c>
      <c r="V41" s="38">
        <v>2</v>
      </c>
      <c r="W41" s="22">
        <f>SUM(V41/AE41*100000)</f>
        <v>8.6880973066898353</v>
      </c>
      <c r="X41" s="38">
        <v>8</v>
      </c>
      <c r="Y41" s="22">
        <f>SUM(X41/AE41*100000)</f>
        <v>34.752389226759341</v>
      </c>
      <c r="Z41" s="22"/>
      <c r="AA41" s="22"/>
      <c r="AC41" s="17" t="s">
        <v>216</v>
      </c>
      <c r="AE41" s="23">
        <v>23020</v>
      </c>
    </row>
    <row r="42" spans="1:31" ht="12.95" customHeight="1" x14ac:dyDescent="0.2">
      <c r="A42" s="17" t="s">
        <v>217</v>
      </c>
      <c r="B42" s="20">
        <f t="shared" si="1"/>
        <v>30</v>
      </c>
      <c r="C42" s="21">
        <f>SUM(B42/AE42*100000)</f>
        <v>155.11090429657204</v>
      </c>
      <c r="D42" s="38">
        <v>11</v>
      </c>
      <c r="E42" s="22">
        <f>SUM(D42/AE42*100000)</f>
        <v>56.873998242076418</v>
      </c>
      <c r="F42" s="38">
        <v>5</v>
      </c>
      <c r="G42" s="22">
        <f>SUM(F42/AE42*100000)</f>
        <v>25.851817382762007</v>
      </c>
      <c r="H42" s="38">
        <v>3</v>
      </c>
      <c r="I42" s="22">
        <f>SUM(H42/AE42*100000)</f>
        <v>15.511090429657205</v>
      </c>
      <c r="J42" s="38">
        <v>1</v>
      </c>
      <c r="K42" s="22">
        <f>SUM(J42/AE42*100000)</f>
        <v>5.1703634765524011</v>
      </c>
      <c r="L42" s="38">
        <v>0</v>
      </c>
      <c r="M42" s="22">
        <f>SUM(L42/AE42*100000)</f>
        <v>0</v>
      </c>
      <c r="N42" s="38">
        <v>1</v>
      </c>
      <c r="O42" s="22">
        <f>SUM(N42/AE42*100000)</f>
        <v>5.1703634765524011</v>
      </c>
      <c r="P42" s="38">
        <v>1</v>
      </c>
      <c r="Q42" s="22">
        <f>SUM(P42/AE42*100000)</f>
        <v>5.1703634765524011</v>
      </c>
      <c r="R42" s="38">
        <v>1</v>
      </c>
      <c r="S42" s="22">
        <f>SUM(R42/AE42*100000)</f>
        <v>5.1703634765524011</v>
      </c>
      <c r="T42" s="38">
        <v>0</v>
      </c>
      <c r="U42" s="22">
        <f>SUM(T42/AE42*100000)</f>
        <v>0</v>
      </c>
      <c r="V42" s="38">
        <v>0</v>
      </c>
      <c r="W42" s="22">
        <f>SUM(V42/AE42*100000)</f>
        <v>0</v>
      </c>
      <c r="X42" s="38">
        <v>7</v>
      </c>
      <c r="Y42" s="22">
        <f>SUM(X42/AE42*100000)</f>
        <v>36.192544335866813</v>
      </c>
      <c r="Z42" s="22"/>
      <c r="AA42" s="22"/>
      <c r="AC42" s="17" t="s">
        <v>217</v>
      </c>
      <c r="AE42" s="23">
        <v>19341</v>
      </c>
    </row>
    <row r="43" spans="1:31" ht="12.95" customHeight="1" x14ac:dyDescent="0.2">
      <c r="A43" s="17" t="s">
        <v>218</v>
      </c>
      <c r="B43" s="20">
        <f t="shared" si="1"/>
        <v>22</v>
      </c>
      <c r="C43" s="21">
        <f>SUM(B43/AE43*100000)</f>
        <v>135.33464566929135</v>
      </c>
      <c r="D43" s="38">
        <v>9</v>
      </c>
      <c r="E43" s="22">
        <f>SUM(D43/AE43*100000)</f>
        <v>55.364173228346459</v>
      </c>
      <c r="F43" s="38">
        <v>4</v>
      </c>
      <c r="G43" s="22">
        <f>SUM(F43/AE43*100000)</f>
        <v>24.606299212598426</v>
      </c>
      <c r="H43" s="38">
        <v>4</v>
      </c>
      <c r="I43" s="22">
        <f>SUM(H43/AE43*100000)</f>
        <v>24.606299212598426</v>
      </c>
      <c r="J43" s="38">
        <v>0</v>
      </c>
      <c r="K43" s="22">
        <f>SUM(J43/AE43*100000)</f>
        <v>0</v>
      </c>
      <c r="L43" s="38">
        <v>0</v>
      </c>
      <c r="M43" s="22">
        <f>SUM(L43/AE43*100000)</f>
        <v>0</v>
      </c>
      <c r="N43" s="38">
        <v>0</v>
      </c>
      <c r="O43" s="22">
        <f>SUM(N43/AE43*100000)</f>
        <v>0</v>
      </c>
      <c r="P43" s="38">
        <v>0</v>
      </c>
      <c r="Q43" s="22">
        <f>SUM(P43/AE43*100000)</f>
        <v>0</v>
      </c>
      <c r="R43" s="38">
        <v>1</v>
      </c>
      <c r="S43" s="22">
        <f>SUM(R43/AE43*100000)</f>
        <v>6.1515748031496065</v>
      </c>
      <c r="T43" s="38">
        <v>0</v>
      </c>
      <c r="U43" s="22">
        <f>SUM(T43/AE43*100000)</f>
        <v>0</v>
      </c>
      <c r="V43" s="38">
        <v>0</v>
      </c>
      <c r="W43" s="22">
        <f>SUM(V43/AE43*100000)</f>
        <v>0</v>
      </c>
      <c r="X43" s="38">
        <v>4</v>
      </c>
      <c r="Y43" s="22">
        <f>SUM(X43/AE43*100000)</f>
        <v>24.606299212598426</v>
      </c>
      <c r="Z43" s="22"/>
      <c r="AA43" s="22"/>
      <c r="AC43" s="17" t="s">
        <v>218</v>
      </c>
      <c r="AE43" s="23">
        <v>16256</v>
      </c>
    </row>
    <row r="44" spans="1:31" ht="12.95" customHeight="1" x14ac:dyDescent="0.2">
      <c r="A44" s="17" t="s">
        <v>219</v>
      </c>
      <c r="B44" s="20">
        <f t="shared" si="1"/>
        <v>15</v>
      </c>
      <c r="C44" s="21">
        <f>SUM(B44/AE44*100000)</f>
        <v>156.55985805239536</v>
      </c>
      <c r="D44" s="38">
        <v>5</v>
      </c>
      <c r="E44" s="22">
        <f>SUM(D44/AE44*100000)</f>
        <v>52.186619350798452</v>
      </c>
      <c r="F44" s="38">
        <v>2</v>
      </c>
      <c r="G44" s="22">
        <f>SUM(F44/AE44*100000)</f>
        <v>20.874647740319382</v>
      </c>
      <c r="H44" s="38">
        <v>2</v>
      </c>
      <c r="I44" s="22">
        <f>SUM(H44/AE44*100000)</f>
        <v>20.874647740319382</v>
      </c>
      <c r="J44" s="38">
        <v>1</v>
      </c>
      <c r="K44" s="22">
        <f>SUM(J44/AE44*100000)</f>
        <v>10.437323870159691</v>
      </c>
      <c r="L44" s="38">
        <v>0</v>
      </c>
      <c r="M44" s="22">
        <f>SUM(L44/AE44*100000)</f>
        <v>0</v>
      </c>
      <c r="N44" s="38">
        <v>1</v>
      </c>
      <c r="O44" s="22">
        <f>SUM(N44/AE44*100000)</f>
        <v>10.437323870159691</v>
      </c>
      <c r="P44" s="38">
        <v>0</v>
      </c>
      <c r="Q44" s="22">
        <f>SUM(P44/AE44*100000)</f>
        <v>0</v>
      </c>
      <c r="R44" s="38">
        <v>0</v>
      </c>
      <c r="S44" s="22">
        <f>SUM(R44/AE44*100000)</f>
        <v>0</v>
      </c>
      <c r="T44" s="38">
        <v>0</v>
      </c>
      <c r="U44" s="22">
        <f>SUM(T44/AE44*100000)</f>
        <v>0</v>
      </c>
      <c r="V44" s="38">
        <v>0</v>
      </c>
      <c r="W44" s="22">
        <f>SUM(V44/AE44*100000)</f>
        <v>0</v>
      </c>
      <c r="X44" s="38">
        <v>4</v>
      </c>
      <c r="Y44" s="22">
        <f>SUM(X44/AE44*100000)</f>
        <v>41.749295480638764</v>
      </c>
      <c r="Z44" s="22"/>
      <c r="AA44" s="22"/>
      <c r="AC44" s="17" t="s">
        <v>219</v>
      </c>
      <c r="AE44" s="23">
        <v>9581</v>
      </c>
    </row>
    <row r="45" spans="1:31" ht="12.95" customHeight="1" x14ac:dyDescent="0.2">
      <c r="A45" s="17" t="s">
        <v>220</v>
      </c>
      <c r="B45" s="20">
        <f t="shared" si="1"/>
        <v>114</v>
      </c>
      <c r="C45" s="21">
        <f>SUM(B45/AE45*100000)</f>
        <v>146.92804392375209</v>
      </c>
      <c r="D45" s="38">
        <v>50</v>
      </c>
      <c r="E45" s="22">
        <f>SUM(D45/AE45*100000)</f>
        <v>64.44212452796144</v>
      </c>
      <c r="F45" s="38">
        <v>15</v>
      </c>
      <c r="G45" s="22">
        <f>SUM(F45/AE45*100000)</f>
        <v>19.332637358388432</v>
      </c>
      <c r="H45" s="38">
        <v>9</v>
      </c>
      <c r="I45" s="22">
        <f>SUM(H45/AE45*100000)</f>
        <v>11.599582415033058</v>
      </c>
      <c r="J45" s="38">
        <v>4</v>
      </c>
      <c r="K45" s="22">
        <f>SUM(J45/AE45*100000)</f>
        <v>5.1553699622369153</v>
      </c>
      <c r="L45" s="38">
        <v>3</v>
      </c>
      <c r="M45" s="22">
        <f>SUM(L45/AE45*100000)</f>
        <v>3.8665274716776863</v>
      </c>
      <c r="N45" s="38">
        <v>4</v>
      </c>
      <c r="O45" s="22">
        <f>SUM(N45/AE45*100000)</f>
        <v>5.1553699622369153</v>
      </c>
      <c r="P45" s="38">
        <v>1</v>
      </c>
      <c r="Q45" s="22">
        <f>SUM(P45/AE45*100000)</f>
        <v>1.2888424905592288</v>
      </c>
      <c r="R45" s="38">
        <v>0</v>
      </c>
      <c r="S45" s="22">
        <f>SUM(R45/AE45*100000)</f>
        <v>0</v>
      </c>
      <c r="T45" s="38">
        <v>1</v>
      </c>
      <c r="U45" s="22">
        <f>SUM(T45/AE45*100000)</f>
        <v>1.2888424905592288</v>
      </c>
      <c r="V45" s="38">
        <v>1</v>
      </c>
      <c r="W45" s="22">
        <f>SUM(V45/AE45*100000)</f>
        <v>1.2888424905592288</v>
      </c>
      <c r="X45" s="38">
        <v>26</v>
      </c>
      <c r="Y45" s="22">
        <f>SUM(X45/AE45*100000)</f>
        <v>33.509904754539946</v>
      </c>
      <c r="Z45" s="22"/>
      <c r="AA45" s="22"/>
      <c r="AC45" s="17" t="s">
        <v>220</v>
      </c>
      <c r="AE45" s="23">
        <v>77589</v>
      </c>
    </row>
    <row r="46" spans="1:31" ht="12.95" customHeight="1" x14ac:dyDescent="0.2">
      <c r="A46" s="17" t="s">
        <v>221</v>
      </c>
      <c r="B46" s="20">
        <f t="shared" si="1"/>
        <v>21</v>
      </c>
      <c r="C46" s="21">
        <f>SUM(B46/AE46*100000)</f>
        <v>269.61098985749129</v>
      </c>
      <c r="D46" s="38">
        <v>3</v>
      </c>
      <c r="E46" s="22">
        <f>SUM(D46/AE46*100000)</f>
        <v>38.515855693927335</v>
      </c>
      <c r="F46" s="38">
        <v>3</v>
      </c>
      <c r="G46" s="22">
        <f>SUM(F46/AE46*100000)</f>
        <v>38.515855693927335</v>
      </c>
      <c r="H46" s="38">
        <v>4</v>
      </c>
      <c r="I46" s="22">
        <f>SUM(H46/AE46*100000)</f>
        <v>51.35447425856978</v>
      </c>
      <c r="J46" s="38">
        <v>0</v>
      </c>
      <c r="K46" s="22">
        <f>SUM(J46/AE46*100000)</f>
        <v>0</v>
      </c>
      <c r="L46" s="38">
        <v>0</v>
      </c>
      <c r="M46" s="22">
        <f>SUM(L46/AE46*100000)</f>
        <v>0</v>
      </c>
      <c r="N46" s="38">
        <v>0</v>
      </c>
      <c r="O46" s="22">
        <f>SUM(N46/AE46*100000)</f>
        <v>0</v>
      </c>
      <c r="P46" s="38">
        <v>2</v>
      </c>
      <c r="Q46" s="22">
        <f>SUM(P46/AE46*100000)</f>
        <v>25.67723712928489</v>
      </c>
      <c r="R46" s="38">
        <v>1</v>
      </c>
      <c r="S46" s="22">
        <f>SUM(R46/AE46*100000)</f>
        <v>12.838618564642445</v>
      </c>
      <c r="T46" s="33">
        <v>1</v>
      </c>
      <c r="U46" s="22">
        <f>SUM(T46/AE46*100000)</f>
        <v>12.838618564642445</v>
      </c>
      <c r="V46" s="38">
        <v>2</v>
      </c>
      <c r="W46" s="22">
        <f>SUM(V46/AE46*100000)</f>
        <v>25.67723712928489</v>
      </c>
      <c r="X46" s="38">
        <v>5</v>
      </c>
      <c r="Y46" s="22">
        <f>SUM(X46/AE46*100000)</f>
        <v>64.193092823212226</v>
      </c>
      <c r="Z46" s="22"/>
      <c r="AA46" s="22"/>
      <c r="AC46" s="17" t="s">
        <v>221</v>
      </c>
      <c r="AE46" s="23">
        <v>7789</v>
      </c>
    </row>
    <row r="47" spans="1:31" ht="12.95" customHeight="1" x14ac:dyDescent="0.2">
      <c r="A47" s="17" t="s">
        <v>222</v>
      </c>
      <c r="B47" s="20">
        <f t="shared" si="1"/>
        <v>21</v>
      </c>
      <c r="C47" s="21">
        <f>SUM(B47/AE47*100000)</f>
        <v>229.7592997811816</v>
      </c>
      <c r="D47" s="38">
        <v>9</v>
      </c>
      <c r="E47" s="22">
        <f>SUM(D47/AE47*100000)</f>
        <v>98.468271334792121</v>
      </c>
      <c r="F47" s="38">
        <v>5</v>
      </c>
      <c r="G47" s="22">
        <f>SUM(F47/AE47*100000)</f>
        <v>54.704595185995622</v>
      </c>
      <c r="H47" s="38">
        <v>1</v>
      </c>
      <c r="I47" s="22">
        <f>SUM(H47/AE47*100000)</f>
        <v>10.940919037199125</v>
      </c>
      <c r="J47" s="38">
        <v>3</v>
      </c>
      <c r="K47" s="22">
        <f>SUM(J47/AE47*100000)</f>
        <v>32.822757111597376</v>
      </c>
      <c r="L47" s="38">
        <v>2</v>
      </c>
      <c r="M47" s="22">
        <f>SUM(L47/AE47*100000)</f>
        <v>21.881838074398249</v>
      </c>
      <c r="N47" s="38">
        <v>0</v>
      </c>
      <c r="O47" s="22">
        <f>SUM(N47/AE47*100000)</f>
        <v>0</v>
      </c>
      <c r="P47" s="38">
        <v>0</v>
      </c>
      <c r="Q47" s="22">
        <f>SUM(P47/AE47*100000)</f>
        <v>0</v>
      </c>
      <c r="R47" s="38">
        <v>0</v>
      </c>
      <c r="S47" s="22">
        <f>SUM(R47/AE47*100000)</f>
        <v>0</v>
      </c>
      <c r="T47" s="33">
        <v>0</v>
      </c>
      <c r="U47" s="22">
        <f>SUM(T47/AE47*100000)</f>
        <v>0</v>
      </c>
      <c r="V47" s="38">
        <v>0</v>
      </c>
      <c r="W47" s="22">
        <f>SUM(V47/AE47*100000)</f>
        <v>0</v>
      </c>
      <c r="X47" s="38">
        <v>1</v>
      </c>
      <c r="Y47" s="22">
        <f>SUM(X47/AE47*100000)</f>
        <v>10.940919037199125</v>
      </c>
      <c r="Z47" s="22"/>
      <c r="AA47" s="22"/>
      <c r="AC47" s="17" t="s">
        <v>222</v>
      </c>
      <c r="AE47" s="23">
        <v>9140</v>
      </c>
    </row>
    <row r="48" spans="1:31" ht="12.95" customHeight="1" x14ac:dyDescent="0.2">
      <c r="A48" s="17" t="s">
        <v>223</v>
      </c>
      <c r="B48" s="20">
        <f t="shared" si="1"/>
        <v>25</v>
      </c>
      <c r="C48" s="21">
        <f>SUM(B48/AE48*100000)</f>
        <v>133.46145633141148</v>
      </c>
      <c r="D48" s="38">
        <v>3</v>
      </c>
      <c r="E48" s="22">
        <f>SUM(D48/AE48*100000)</f>
        <v>16.015374759769376</v>
      </c>
      <c r="F48" s="38">
        <v>9</v>
      </c>
      <c r="G48" s="22">
        <f>SUM(F48/AE48*100000)</f>
        <v>48.046124279308138</v>
      </c>
      <c r="H48" s="38">
        <v>4</v>
      </c>
      <c r="I48" s="22">
        <f>SUM(H48/AE48*100000)</f>
        <v>21.353833013025838</v>
      </c>
      <c r="J48" s="38">
        <v>0</v>
      </c>
      <c r="K48" s="22">
        <f>SUM(J48/AE48*100000)</f>
        <v>0</v>
      </c>
      <c r="L48" s="38">
        <v>1</v>
      </c>
      <c r="M48" s="22">
        <f>SUM(L48/AE48*100000)</f>
        <v>5.3384582532564595</v>
      </c>
      <c r="N48" s="38">
        <v>0</v>
      </c>
      <c r="O48" s="22">
        <f>SUM(N48/AE48*100000)</f>
        <v>0</v>
      </c>
      <c r="P48" s="38">
        <v>2</v>
      </c>
      <c r="Q48" s="22">
        <f>SUM(P48/AE48*100000)</f>
        <v>10.676916506512919</v>
      </c>
      <c r="R48" s="38">
        <v>0</v>
      </c>
      <c r="S48" s="22">
        <f>SUM(R48/AE48*100000)</f>
        <v>0</v>
      </c>
      <c r="T48" s="27">
        <v>0</v>
      </c>
      <c r="U48" s="22">
        <f>SUM(T48/AE48*100000)</f>
        <v>0</v>
      </c>
      <c r="V48" s="38">
        <v>1</v>
      </c>
      <c r="W48" s="22">
        <f>SUM(V48/AE48*100000)</f>
        <v>5.3384582532564595</v>
      </c>
      <c r="X48" s="38">
        <v>5</v>
      </c>
      <c r="Y48" s="22">
        <f>SUM(X48/AE48*100000)</f>
        <v>26.692291266282297</v>
      </c>
      <c r="Z48" s="22"/>
      <c r="AA48" s="22"/>
      <c r="AC48" s="17" t="s">
        <v>223</v>
      </c>
      <c r="AE48" s="23">
        <v>18732</v>
      </c>
    </row>
    <row r="49" spans="1:31" ht="12.95" customHeight="1" x14ac:dyDescent="0.2">
      <c r="A49" s="17" t="s">
        <v>224</v>
      </c>
      <c r="B49" s="20">
        <f t="shared" si="1"/>
        <v>14</v>
      </c>
      <c r="C49" s="21">
        <f>SUM(B49/AE49*100000)</f>
        <v>129.33025404157044</v>
      </c>
      <c r="D49" s="38">
        <v>4</v>
      </c>
      <c r="E49" s="22">
        <f>SUM(D49/AE49*100000)</f>
        <v>36.951501154734416</v>
      </c>
      <c r="F49" s="38">
        <v>1</v>
      </c>
      <c r="G49" s="22">
        <f>SUM(F49/AE49*100000)</f>
        <v>9.237875288683604</v>
      </c>
      <c r="H49" s="38">
        <v>1</v>
      </c>
      <c r="I49" s="22">
        <f>SUM(H49/AE49*100000)</f>
        <v>9.237875288683604</v>
      </c>
      <c r="J49" s="38">
        <v>0</v>
      </c>
      <c r="K49" s="22">
        <f>SUM(J49/AE49*100000)</f>
        <v>0</v>
      </c>
      <c r="L49" s="38">
        <v>0</v>
      </c>
      <c r="M49" s="22">
        <f>SUM(L49/AE49*100000)</f>
        <v>0</v>
      </c>
      <c r="N49" s="38">
        <v>1</v>
      </c>
      <c r="O49" s="22">
        <f>SUM(N49/AE49*100000)</f>
        <v>9.237875288683604</v>
      </c>
      <c r="P49" s="38">
        <v>0</v>
      </c>
      <c r="Q49" s="22">
        <f>SUM(P49/AE49*100000)</f>
        <v>0</v>
      </c>
      <c r="R49" s="19">
        <v>0</v>
      </c>
      <c r="S49" s="22">
        <f>SUM(R49/AE49*100000)</f>
        <v>0</v>
      </c>
      <c r="T49" s="19">
        <v>0</v>
      </c>
      <c r="U49" s="22">
        <f>SUM(T49/AE49*100000)</f>
        <v>0</v>
      </c>
      <c r="V49" s="38">
        <v>1</v>
      </c>
      <c r="W49" s="22">
        <f>SUM(V49/AE49*100000)</f>
        <v>9.237875288683604</v>
      </c>
      <c r="X49" s="38">
        <v>6</v>
      </c>
      <c r="Y49" s="22">
        <f>SUM(X49/AE49*100000)</f>
        <v>55.427251732101617</v>
      </c>
      <c r="Z49" s="22"/>
      <c r="AA49" s="22"/>
      <c r="AC49" s="17" t="s">
        <v>224</v>
      </c>
      <c r="AE49" s="23">
        <v>10825</v>
      </c>
    </row>
    <row r="50" spans="1:31" ht="12.95" customHeight="1" x14ac:dyDescent="0.2">
      <c r="A50" s="17" t="s">
        <v>225</v>
      </c>
      <c r="B50" s="20">
        <f t="shared" si="1"/>
        <v>7</v>
      </c>
      <c r="C50" s="21">
        <f>SUM(B50/AE50*100000)</f>
        <v>80.515297906602257</v>
      </c>
      <c r="D50" s="38">
        <v>1</v>
      </c>
      <c r="E50" s="22">
        <f>SUM(D50/AE50*100000)</f>
        <v>11.502185415228894</v>
      </c>
      <c r="F50" s="38">
        <v>1</v>
      </c>
      <c r="G50" s="22">
        <f>SUM(F50/AE50*100000)</f>
        <v>11.502185415228894</v>
      </c>
      <c r="H50" s="38">
        <v>1</v>
      </c>
      <c r="I50" s="22">
        <f>SUM(H50/AE50*100000)</f>
        <v>11.502185415228894</v>
      </c>
      <c r="J50" s="38">
        <v>0</v>
      </c>
      <c r="K50" s="22">
        <f>SUM(J50/AE50*100000)</f>
        <v>0</v>
      </c>
      <c r="L50" s="38">
        <v>1</v>
      </c>
      <c r="M50" s="22">
        <f>SUM(L50/AE50*100000)</f>
        <v>11.502185415228894</v>
      </c>
      <c r="N50" s="38">
        <v>0</v>
      </c>
      <c r="O50" s="22">
        <f>SUM(N50/AE50*100000)</f>
        <v>0</v>
      </c>
      <c r="P50" s="33">
        <v>0</v>
      </c>
      <c r="Q50" s="22">
        <f>SUM(P50/AE50*100000)</f>
        <v>0</v>
      </c>
      <c r="R50" s="19">
        <v>0</v>
      </c>
      <c r="S50" s="22">
        <f>SUM(R50/AE50*100000)</f>
        <v>0</v>
      </c>
      <c r="T50" s="19">
        <v>0</v>
      </c>
      <c r="U50" s="22">
        <f>SUM(T50/AE50*100000)</f>
        <v>0</v>
      </c>
      <c r="V50" s="19">
        <v>1</v>
      </c>
      <c r="W50" s="22">
        <f>SUM(V50/AE50*100000)</f>
        <v>11.502185415228894</v>
      </c>
      <c r="X50" s="38">
        <v>2</v>
      </c>
      <c r="Y50" s="22">
        <f>SUM(X50/AE50*100000)</f>
        <v>23.004370830457788</v>
      </c>
      <c r="Z50" s="22"/>
      <c r="AA50" s="22"/>
      <c r="AC50" s="17" t="s">
        <v>225</v>
      </c>
      <c r="AE50" s="23">
        <v>8694</v>
      </c>
    </row>
    <row r="51" spans="1:31" ht="12.95" customHeight="1" x14ac:dyDescent="0.2">
      <c r="A51" s="17" t="s">
        <v>210</v>
      </c>
      <c r="B51" s="20">
        <f t="shared" si="1"/>
        <v>0</v>
      </c>
      <c r="C51" s="21">
        <v>0</v>
      </c>
      <c r="D51" s="33">
        <v>0</v>
      </c>
      <c r="E51" s="22">
        <v>0</v>
      </c>
      <c r="F51" s="27">
        <v>0</v>
      </c>
      <c r="G51" s="22">
        <v>0</v>
      </c>
      <c r="H51" s="27">
        <v>0</v>
      </c>
      <c r="I51" s="22">
        <v>0</v>
      </c>
      <c r="J51" s="38">
        <v>0</v>
      </c>
      <c r="K51" s="22">
        <v>0</v>
      </c>
      <c r="L51" s="38">
        <v>0</v>
      </c>
      <c r="M51" s="22">
        <v>0</v>
      </c>
      <c r="N51" s="38">
        <v>0</v>
      </c>
      <c r="O51" s="22">
        <v>0</v>
      </c>
      <c r="P51" s="27">
        <v>0</v>
      </c>
      <c r="Q51" s="22">
        <v>0</v>
      </c>
      <c r="R51" s="19">
        <v>0</v>
      </c>
      <c r="S51" s="22">
        <v>0</v>
      </c>
      <c r="T51" s="19">
        <v>0</v>
      </c>
      <c r="U51" s="22">
        <v>0</v>
      </c>
      <c r="V51" s="19">
        <v>0</v>
      </c>
      <c r="W51" s="22">
        <v>0</v>
      </c>
      <c r="X51" s="38">
        <v>0</v>
      </c>
      <c r="Y51" s="22">
        <v>0</v>
      </c>
      <c r="Z51" s="22"/>
      <c r="AA51" s="22"/>
      <c r="AE51" s="19"/>
    </row>
    <row r="52" spans="1:31" ht="12.95" customHeight="1" x14ac:dyDescent="0.2">
      <c r="B52" s="20"/>
      <c r="C52" s="21"/>
      <c r="D52" s="19"/>
      <c r="E52" s="22"/>
      <c r="F52" s="19"/>
      <c r="G52" s="22"/>
      <c r="H52" s="19"/>
      <c r="I52" s="22"/>
      <c r="J52" s="19"/>
      <c r="K52" s="22"/>
      <c r="L52" s="19"/>
      <c r="M52" s="22"/>
      <c r="N52" s="19"/>
      <c r="O52" s="22"/>
      <c r="P52" s="19"/>
      <c r="Q52" s="22"/>
      <c r="R52" s="19"/>
      <c r="S52" s="22"/>
      <c r="T52" s="19"/>
      <c r="U52" s="22"/>
      <c r="V52" s="19"/>
      <c r="W52" s="22"/>
      <c r="X52" s="19"/>
      <c r="Y52" s="22"/>
      <c r="Z52" s="22"/>
      <c r="AA52" s="22"/>
      <c r="AE52" s="19"/>
    </row>
    <row r="53" spans="1:31" s="18" customFormat="1" ht="12.95" customHeight="1" x14ac:dyDescent="0.2">
      <c r="A53" s="18" t="s">
        <v>226</v>
      </c>
      <c r="B53" s="20">
        <f>SUM(B54:B62)</f>
        <v>607</v>
      </c>
      <c r="C53" s="21">
        <f>SUM(B53/AE53*100000)</f>
        <v>233.48398884508126</v>
      </c>
      <c r="D53" s="20">
        <f>SUM(D54:D62)</f>
        <v>161</v>
      </c>
      <c r="E53" s="21">
        <f>SUM(D53/AE53*100000)</f>
        <v>61.929031637657467</v>
      </c>
      <c r="F53" s="20">
        <f>SUM(F54:F62)</f>
        <v>150</v>
      </c>
      <c r="G53" s="21">
        <f>SUM(F53/AE53*100000)</f>
        <v>57.697855563034906</v>
      </c>
      <c r="H53" s="20">
        <f>SUM(H54:H62)</f>
        <v>69</v>
      </c>
      <c r="I53" s="21">
        <f>SUM(H53/AE53*100000)</f>
        <v>26.54101355899606</v>
      </c>
      <c r="J53" s="20">
        <f>SUM(J54:J62)</f>
        <v>18</v>
      </c>
      <c r="K53" s="21">
        <f>SUM(J53/AE53*100000)</f>
        <v>6.9237426675641895</v>
      </c>
      <c r="L53" s="20">
        <f>SUM(L54:L62)</f>
        <v>22</v>
      </c>
      <c r="M53" s="21">
        <f>SUM(L53/AE53*100000)</f>
        <v>8.4623521492451204</v>
      </c>
      <c r="N53" s="20">
        <f>SUM(N54:N62)</f>
        <v>18</v>
      </c>
      <c r="O53" s="21">
        <f>SUM(N53/AE53*100000)</f>
        <v>6.9237426675641895</v>
      </c>
      <c r="P53" s="20">
        <f>SUM(P54:P62)</f>
        <v>20</v>
      </c>
      <c r="Q53" s="21">
        <f>SUM(P53/AE53*100000)</f>
        <v>7.6930474084046541</v>
      </c>
      <c r="R53" s="20">
        <f>SUM(R54:R62)</f>
        <v>17</v>
      </c>
      <c r="S53" s="21">
        <f>SUM(R53/AE53*100000)</f>
        <v>6.5390902971439555</v>
      </c>
      <c r="T53" s="20">
        <f>SUM(T54:T62)</f>
        <v>14</v>
      </c>
      <c r="U53" s="21">
        <f>SUM(T53/AE53*100000)</f>
        <v>5.3851331858832578</v>
      </c>
      <c r="V53" s="20">
        <f>SUM(V54:V62)</f>
        <v>11</v>
      </c>
      <c r="W53" s="21">
        <f>SUM(V53/AE53*100000)</f>
        <v>4.2311760746225602</v>
      </c>
      <c r="X53" s="20">
        <f>SUM(X54:X62)</f>
        <v>107</v>
      </c>
      <c r="Y53" s="21">
        <f>SUM(X53/AE53*100000)</f>
        <v>41.1578036349649</v>
      </c>
      <c r="Z53" s="21"/>
      <c r="AA53" s="21"/>
      <c r="AC53" s="18" t="s">
        <v>226</v>
      </c>
      <c r="AE53" s="20">
        <v>259975</v>
      </c>
    </row>
    <row r="54" spans="1:31" ht="12.95" customHeight="1" x14ac:dyDescent="0.2">
      <c r="A54" s="17" t="s">
        <v>190</v>
      </c>
      <c r="B54" s="20">
        <f t="shared" si="1"/>
        <v>239</v>
      </c>
      <c r="C54" s="21">
        <f>SUM(B54/AE54*100000)</f>
        <v>304.24543313601936</v>
      </c>
      <c r="D54" s="19">
        <v>59</v>
      </c>
      <c r="E54" s="22">
        <f>SUM(D54/AE54*100000)</f>
        <v>75.106613200942007</v>
      </c>
      <c r="F54" s="19">
        <v>68</v>
      </c>
      <c r="G54" s="22">
        <f>SUM(F54/AE54*100000)</f>
        <v>86.563554197695879</v>
      </c>
      <c r="H54" s="19">
        <v>30</v>
      </c>
      <c r="I54" s="22">
        <f>SUM(H54/AE54*100000)</f>
        <v>38.189803322512887</v>
      </c>
      <c r="J54" s="19">
        <v>4</v>
      </c>
      <c r="K54" s="22">
        <f>SUM(J54/AE54*100000)</f>
        <v>5.0919737763350517</v>
      </c>
      <c r="L54" s="19">
        <v>6</v>
      </c>
      <c r="M54" s="22">
        <f>SUM(L54/AE54*100000)</f>
        <v>7.6379606645025779</v>
      </c>
      <c r="N54" s="19">
        <v>5</v>
      </c>
      <c r="O54" s="22">
        <f>SUM(N54/AE54*100000)</f>
        <v>6.3649672204188148</v>
      </c>
      <c r="P54" s="19">
        <v>6</v>
      </c>
      <c r="Q54" s="22">
        <f>SUM(P54/AE54*100000)</f>
        <v>7.6379606645025779</v>
      </c>
      <c r="R54" s="19">
        <v>9</v>
      </c>
      <c r="S54" s="22">
        <f>SUM(R54/AE54*100000)</f>
        <v>11.456940996753866</v>
      </c>
      <c r="T54" s="19">
        <v>6</v>
      </c>
      <c r="U54" s="22">
        <f>SUM(T54/AE54*100000)</f>
        <v>7.6379606645025779</v>
      </c>
      <c r="V54" s="19">
        <v>3</v>
      </c>
      <c r="W54" s="22">
        <f>SUM(V54/AE54*100000)</f>
        <v>3.818980332251289</v>
      </c>
      <c r="X54" s="19">
        <v>43</v>
      </c>
      <c r="Y54" s="22">
        <f>SUM(X54/AE54*100000)</f>
        <v>54.738718095601804</v>
      </c>
      <c r="Z54" s="22"/>
      <c r="AA54" s="22"/>
      <c r="AC54" s="17" t="s">
        <v>190</v>
      </c>
      <c r="AE54" s="23">
        <v>78555</v>
      </c>
    </row>
    <row r="55" spans="1:31" ht="12.95" customHeight="1" x14ac:dyDescent="0.2">
      <c r="A55" s="17" t="s">
        <v>227</v>
      </c>
      <c r="B55" s="20">
        <f t="shared" si="1"/>
        <v>53</v>
      </c>
      <c r="C55" s="21">
        <f>SUM(B55/AE55*100000)</f>
        <v>150.20972678834599</v>
      </c>
      <c r="D55" s="38">
        <v>10</v>
      </c>
      <c r="E55" s="22">
        <f>SUM(D55/AE55*100000)</f>
        <v>28.341457884593581</v>
      </c>
      <c r="F55" s="38">
        <v>11</v>
      </c>
      <c r="G55" s="22">
        <f>SUM(F55/AE55*100000)</f>
        <v>31.175603673052944</v>
      </c>
      <c r="H55" s="38">
        <v>10</v>
      </c>
      <c r="I55" s="22">
        <f>SUM(H55/AE55*100000)</f>
        <v>28.341457884593581</v>
      </c>
      <c r="J55" s="38">
        <v>2</v>
      </c>
      <c r="K55" s="22">
        <f>SUM(J55/AE55*100000)</f>
        <v>5.6682915769187172</v>
      </c>
      <c r="L55" s="38">
        <v>4</v>
      </c>
      <c r="M55" s="22">
        <f>SUM(L55/AE55*100000)</f>
        <v>11.336583153837434</v>
      </c>
      <c r="N55" s="38">
        <v>3</v>
      </c>
      <c r="O55" s="22">
        <f>SUM(N55/AE55*100000)</f>
        <v>8.5024373653780749</v>
      </c>
      <c r="P55" s="38">
        <v>3</v>
      </c>
      <c r="Q55" s="22">
        <f>SUM(P55/AE55*100000)</f>
        <v>8.5024373653780749</v>
      </c>
      <c r="R55" s="38">
        <v>1</v>
      </c>
      <c r="S55" s="22">
        <f>SUM(R55/AE55*100000)</f>
        <v>2.8341457884593586</v>
      </c>
      <c r="T55" s="38">
        <v>0</v>
      </c>
      <c r="U55" s="22">
        <f>SUM(T55/AE55*100000)</f>
        <v>0</v>
      </c>
      <c r="V55" s="38">
        <v>2</v>
      </c>
      <c r="W55" s="22">
        <f>SUM(V55/AE55*100000)</f>
        <v>5.6682915769187172</v>
      </c>
      <c r="X55" s="38">
        <v>7</v>
      </c>
      <c r="Y55" s="22">
        <f>SUM(X55/AE55*100000)</f>
        <v>19.839020519215506</v>
      </c>
      <c r="Z55" s="22"/>
      <c r="AA55" s="22"/>
      <c r="AC55" s="17" t="s">
        <v>227</v>
      </c>
      <c r="AE55" s="23">
        <v>35284</v>
      </c>
    </row>
    <row r="56" spans="1:31" ht="12.95" customHeight="1" x14ac:dyDescent="0.2">
      <c r="A56" s="17" t="s">
        <v>228</v>
      </c>
      <c r="B56" s="20">
        <f t="shared" si="1"/>
        <v>79</v>
      </c>
      <c r="C56" s="21">
        <f>SUM(B56/AE56*100000)</f>
        <v>147.05608607434709</v>
      </c>
      <c r="D56" s="38">
        <v>22</v>
      </c>
      <c r="E56" s="22">
        <f>SUM(D56/AE56*100000)</f>
        <v>40.952327767539693</v>
      </c>
      <c r="F56" s="38">
        <v>16</v>
      </c>
      <c r="G56" s="22">
        <f>SUM(F56/AE56*100000)</f>
        <v>29.783511103665234</v>
      </c>
      <c r="H56" s="38">
        <v>6</v>
      </c>
      <c r="I56" s="22">
        <f>SUM(H56/AE56*100000)</f>
        <v>11.168816663874463</v>
      </c>
      <c r="J56" s="38">
        <v>4</v>
      </c>
      <c r="K56" s="22">
        <f>SUM(J56/AE56*100000)</f>
        <v>7.4458777759163084</v>
      </c>
      <c r="L56" s="38">
        <v>2</v>
      </c>
      <c r="M56" s="22">
        <f>SUM(L56/AE56*100000)</f>
        <v>3.7229388879581542</v>
      </c>
      <c r="N56" s="38">
        <v>3</v>
      </c>
      <c r="O56" s="22">
        <f>SUM(N56/AE56*100000)</f>
        <v>5.5844083319372313</v>
      </c>
      <c r="P56" s="38">
        <v>1</v>
      </c>
      <c r="Q56" s="22">
        <f>SUM(P56/AE56*100000)</f>
        <v>1.8614694439790771</v>
      </c>
      <c r="R56" s="38">
        <v>3</v>
      </c>
      <c r="S56" s="22">
        <f>SUM(R56/AE56*100000)</f>
        <v>5.5844083319372313</v>
      </c>
      <c r="T56" s="38">
        <v>2</v>
      </c>
      <c r="U56" s="22">
        <f>SUM(T56/AE56*100000)</f>
        <v>3.7229388879581542</v>
      </c>
      <c r="V56" s="38">
        <v>1</v>
      </c>
      <c r="W56" s="22">
        <f>SUM(V56/AE56*100000)</f>
        <v>1.8614694439790771</v>
      </c>
      <c r="X56" s="38">
        <v>19</v>
      </c>
      <c r="Y56" s="22">
        <f>SUM(X56/AE56*100000)</f>
        <v>35.36791943560246</v>
      </c>
      <c r="Z56" s="22"/>
      <c r="AA56" s="22"/>
      <c r="AC56" s="17" t="s">
        <v>228</v>
      </c>
      <c r="AE56" s="23">
        <v>53721</v>
      </c>
    </row>
    <row r="57" spans="1:31" ht="12.95" customHeight="1" x14ac:dyDescent="0.2">
      <c r="A57" s="17" t="s">
        <v>229</v>
      </c>
      <c r="B57" s="20">
        <f t="shared" si="1"/>
        <v>19</v>
      </c>
      <c r="C57" s="21">
        <f>SUM(B57/AE57*100000)</f>
        <v>268.21005081874648</v>
      </c>
      <c r="D57" s="38">
        <v>7</v>
      </c>
      <c r="E57" s="22">
        <f>SUM(D57/AE57*100000)</f>
        <v>98.814229249011845</v>
      </c>
      <c r="F57" s="38">
        <v>2</v>
      </c>
      <c r="G57" s="22">
        <f>SUM(F57/AE57*100000)</f>
        <v>28.2326369282891</v>
      </c>
      <c r="H57" s="38">
        <v>4</v>
      </c>
      <c r="I57" s="22">
        <f>SUM(H57/AE57*100000)</f>
        <v>56.4652738565782</v>
      </c>
      <c r="J57" s="38">
        <v>0</v>
      </c>
      <c r="K57" s="22">
        <f>SUM(J57/AE57*100000)</f>
        <v>0</v>
      </c>
      <c r="L57" s="38">
        <v>2</v>
      </c>
      <c r="M57" s="22">
        <f>SUM(L57/AE57*100000)</f>
        <v>28.2326369282891</v>
      </c>
      <c r="N57" s="38">
        <v>0</v>
      </c>
      <c r="O57" s="22">
        <f>SUM(N57/AE57*100000)</f>
        <v>0</v>
      </c>
      <c r="P57" s="38">
        <v>2</v>
      </c>
      <c r="Q57" s="22">
        <f>SUM(P57/AE57*100000)</f>
        <v>28.2326369282891</v>
      </c>
      <c r="R57" s="38">
        <v>0</v>
      </c>
      <c r="S57" s="22">
        <f>SUM(R57/AE57*100000)</f>
        <v>0</v>
      </c>
      <c r="T57" s="38">
        <v>1</v>
      </c>
      <c r="U57" s="22">
        <f>SUM(T57/AE57*100000)</f>
        <v>14.11631846414455</v>
      </c>
      <c r="V57" s="38">
        <v>0</v>
      </c>
      <c r="W57" s="22">
        <f>SUM(V57/AE57*100000)</f>
        <v>0</v>
      </c>
      <c r="X57" s="38">
        <v>1</v>
      </c>
      <c r="Y57" s="22">
        <f>SUM(X57/AE57*100000)</f>
        <v>14.11631846414455</v>
      </c>
      <c r="Z57" s="22"/>
      <c r="AA57" s="22"/>
      <c r="AC57" s="17" t="s">
        <v>229</v>
      </c>
      <c r="AE57" s="23">
        <v>7084</v>
      </c>
    </row>
    <row r="58" spans="1:31" ht="12.95" customHeight="1" x14ac:dyDescent="0.2">
      <c r="A58" s="17" t="s">
        <v>230</v>
      </c>
      <c r="B58" s="20">
        <f t="shared" si="1"/>
        <v>108</v>
      </c>
      <c r="C58" s="21">
        <f>SUM(B58/AE58*100000)</f>
        <v>300.31700127912796</v>
      </c>
      <c r="D58" s="38">
        <v>28</v>
      </c>
      <c r="E58" s="22">
        <f>SUM(D58/AE58*100000)</f>
        <v>77.859963294588738</v>
      </c>
      <c r="F58" s="38">
        <v>32</v>
      </c>
      <c r="G58" s="22">
        <f>SUM(F58/AE58*100000)</f>
        <v>88.982815193815696</v>
      </c>
      <c r="H58" s="38">
        <v>7</v>
      </c>
      <c r="I58" s="22">
        <f>SUM(H58/AE58*100000)</f>
        <v>19.464990823647184</v>
      </c>
      <c r="J58" s="38">
        <v>4</v>
      </c>
      <c r="K58" s="22">
        <f>SUM(J58/AE58*100000)</f>
        <v>11.122851899226962</v>
      </c>
      <c r="L58" s="38">
        <v>8</v>
      </c>
      <c r="M58" s="22">
        <f>SUM(L58/AE58*100000)</f>
        <v>22.245703798453924</v>
      </c>
      <c r="N58" s="38">
        <v>3</v>
      </c>
      <c r="O58" s="22">
        <f>SUM(N58/AE58*100000)</f>
        <v>8.3421389244202224</v>
      </c>
      <c r="P58" s="38">
        <v>4</v>
      </c>
      <c r="Q58" s="22">
        <f>SUM(P58/AE58*100000)</f>
        <v>11.122851899226962</v>
      </c>
      <c r="R58" s="38">
        <v>3</v>
      </c>
      <c r="S58" s="22">
        <f>SUM(R58/AE58*100000)</f>
        <v>8.3421389244202224</v>
      </c>
      <c r="T58" s="38">
        <v>2</v>
      </c>
      <c r="U58" s="22">
        <f>SUM(T58/AE58*100000)</f>
        <v>5.561425949613481</v>
      </c>
      <c r="V58" s="38">
        <v>2</v>
      </c>
      <c r="W58" s="22">
        <f>SUM(V58/AE58*100000)</f>
        <v>5.561425949613481</v>
      </c>
      <c r="X58" s="38">
        <v>15</v>
      </c>
      <c r="Y58" s="22">
        <f>SUM(X58/AE58*100000)</f>
        <v>41.710694622101109</v>
      </c>
      <c r="Z58" s="22"/>
      <c r="AA58" s="22"/>
      <c r="AC58" s="17" t="s">
        <v>230</v>
      </c>
      <c r="AE58" s="23">
        <v>35962</v>
      </c>
    </row>
    <row r="59" spans="1:31" ht="12.95" customHeight="1" x14ac:dyDescent="0.2">
      <c r="A59" s="17" t="s">
        <v>231</v>
      </c>
      <c r="B59" s="20">
        <f t="shared" si="1"/>
        <v>18</v>
      </c>
      <c r="C59" s="21">
        <f>SUM(B59/AE59*100000)</f>
        <v>257.51072961373393</v>
      </c>
      <c r="D59" s="38">
        <v>5</v>
      </c>
      <c r="E59" s="22">
        <f>SUM(D59/AE59*100000)</f>
        <v>71.530758226037193</v>
      </c>
      <c r="F59" s="38">
        <v>2</v>
      </c>
      <c r="G59" s="22">
        <f>SUM(F59/AE59*100000)</f>
        <v>28.612303290414882</v>
      </c>
      <c r="H59" s="38">
        <v>2</v>
      </c>
      <c r="I59" s="22">
        <f>SUM(H59/AE59*100000)</f>
        <v>28.612303290414882</v>
      </c>
      <c r="J59" s="38">
        <v>2</v>
      </c>
      <c r="K59" s="22">
        <f>SUM(J59/AE59*100000)</f>
        <v>28.612303290414882</v>
      </c>
      <c r="L59" s="38">
        <v>0</v>
      </c>
      <c r="M59" s="22">
        <f>SUM(L59/AE59*100000)</f>
        <v>0</v>
      </c>
      <c r="N59" s="38">
        <v>0</v>
      </c>
      <c r="O59" s="22">
        <f>SUM(N59/AE59*100000)</f>
        <v>0</v>
      </c>
      <c r="P59" s="38">
        <v>1</v>
      </c>
      <c r="Q59" s="22">
        <f>SUM(P59/AE59*100000)</f>
        <v>14.306151645207441</v>
      </c>
      <c r="R59" s="38">
        <v>1</v>
      </c>
      <c r="S59" s="22">
        <f>SUM(R59/AE59*100000)</f>
        <v>14.306151645207441</v>
      </c>
      <c r="T59" s="33">
        <v>0</v>
      </c>
      <c r="U59" s="22">
        <f>SUM(T59/AE59*100000)</f>
        <v>0</v>
      </c>
      <c r="V59" s="38">
        <v>0</v>
      </c>
      <c r="W59" s="22">
        <f>SUM(V59/AE59*100000)</f>
        <v>0</v>
      </c>
      <c r="X59" s="38">
        <v>5</v>
      </c>
      <c r="Y59" s="22">
        <f>SUM(X59/AE59*100000)</f>
        <v>71.530758226037193</v>
      </c>
      <c r="Z59" s="22"/>
      <c r="AA59" s="22"/>
      <c r="AC59" s="17" t="s">
        <v>231</v>
      </c>
      <c r="AE59" s="23">
        <v>6990</v>
      </c>
    </row>
    <row r="60" spans="1:31" ht="12.95" customHeight="1" x14ac:dyDescent="0.2">
      <c r="A60" s="17" t="s">
        <v>232</v>
      </c>
      <c r="B60" s="20">
        <f t="shared" si="1"/>
        <v>46</v>
      </c>
      <c r="C60" s="21">
        <f>SUM(B60/AE60*100000)</f>
        <v>203.93686823904949</v>
      </c>
      <c r="D60" s="38">
        <v>14</v>
      </c>
      <c r="E60" s="22">
        <f>SUM(D60/AE60*100000)</f>
        <v>62.067742507536792</v>
      </c>
      <c r="F60" s="38">
        <v>13</v>
      </c>
      <c r="G60" s="22">
        <f>SUM(F60/AE60*100000)</f>
        <v>57.634332328427021</v>
      </c>
      <c r="H60" s="38">
        <v>5</v>
      </c>
      <c r="I60" s="22">
        <f>SUM(H60/AE60*100000)</f>
        <v>22.167050895548854</v>
      </c>
      <c r="J60" s="38">
        <v>1</v>
      </c>
      <c r="K60" s="22">
        <f>SUM(J60/AE60*100000)</f>
        <v>4.4334101791097709</v>
      </c>
      <c r="L60" s="38">
        <v>0</v>
      </c>
      <c r="M60" s="22">
        <f>SUM(L60/AE60*100000)</f>
        <v>0</v>
      </c>
      <c r="N60" s="38">
        <v>1</v>
      </c>
      <c r="O60" s="22">
        <f>SUM(N60/AE60*100000)</f>
        <v>4.4334101791097709</v>
      </c>
      <c r="P60" s="38">
        <v>2</v>
      </c>
      <c r="Q60" s="22">
        <f>SUM(P60/AE60*100000)</f>
        <v>8.8668203582195417</v>
      </c>
      <c r="R60" s="38">
        <v>0</v>
      </c>
      <c r="S60" s="22">
        <f>SUM(R60/AE60*100000)</f>
        <v>0</v>
      </c>
      <c r="T60" s="33">
        <v>1</v>
      </c>
      <c r="U60" s="22">
        <f>SUM(T60/AE60*100000)</f>
        <v>4.4334101791097709</v>
      </c>
      <c r="V60" s="38">
        <v>1</v>
      </c>
      <c r="W60" s="22">
        <f>SUM(V60/AE60*100000)</f>
        <v>4.4334101791097709</v>
      </c>
      <c r="X60" s="38">
        <v>8</v>
      </c>
      <c r="Y60" s="22">
        <f>SUM(X60/AE60*100000)</f>
        <v>35.467281432878167</v>
      </c>
      <c r="Z60" s="22"/>
      <c r="AA60" s="22"/>
      <c r="AC60" s="17" t="s">
        <v>232</v>
      </c>
      <c r="AE60" s="23">
        <v>22556</v>
      </c>
    </row>
    <row r="61" spans="1:31" ht="12.95" customHeight="1" x14ac:dyDescent="0.2">
      <c r="A61" s="17" t="s">
        <v>233</v>
      </c>
      <c r="B61" s="20">
        <f t="shared" si="1"/>
        <v>45</v>
      </c>
      <c r="C61" s="21">
        <f>SUM(B61/AE61*100000)</f>
        <v>227.0090299147455</v>
      </c>
      <c r="D61" s="38">
        <v>16</v>
      </c>
      <c r="E61" s="22">
        <f>SUM(D61/AE61*100000)</f>
        <v>80.714321747465064</v>
      </c>
      <c r="F61" s="38">
        <v>6</v>
      </c>
      <c r="G61" s="22">
        <f>SUM(F61/AE61*100000)</f>
        <v>30.267870655299397</v>
      </c>
      <c r="H61" s="38">
        <v>5</v>
      </c>
      <c r="I61" s="22">
        <f>SUM(H61/AE61*100000)</f>
        <v>25.223225546082833</v>
      </c>
      <c r="J61" s="38">
        <v>1</v>
      </c>
      <c r="K61" s="22">
        <f>SUM(J61/AE61*100000)</f>
        <v>5.0446451092165665</v>
      </c>
      <c r="L61" s="38">
        <v>0</v>
      </c>
      <c r="M61" s="22">
        <f>SUM(L61/AE61*100000)</f>
        <v>0</v>
      </c>
      <c r="N61" s="33">
        <v>3</v>
      </c>
      <c r="O61" s="22">
        <f>SUM(N61/AE61*100000)</f>
        <v>15.133935327649699</v>
      </c>
      <c r="P61" s="38">
        <v>1</v>
      </c>
      <c r="Q61" s="22">
        <f>SUM(P61/AE61*100000)</f>
        <v>5.0446451092165665</v>
      </c>
      <c r="R61" s="38">
        <v>0</v>
      </c>
      <c r="S61" s="22">
        <f>SUM(R61/AE61*100000)</f>
        <v>0</v>
      </c>
      <c r="T61" s="33">
        <v>2</v>
      </c>
      <c r="U61" s="22">
        <f>SUM(T61/AE61*100000)</f>
        <v>10.089290218433133</v>
      </c>
      <c r="V61" s="33">
        <v>2</v>
      </c>
      <c r="W61" s="22">
        <f>SUM(V61/AE61*100000)</f>
        <v>10.089290218433133</v>
      </c>
      <c r="X61" s="38">
        <v>9</v>
      </c>
      <c r="Y61" s="22">
        <f>SUM(X61/AE61*100000)</f>
        <v>45.401805982949099</v>
      </c>
      <c r="Z61" s="22"/>
      <c r="AA61" s="22"/>
      <c r="AC61" s="17" t="s">
        <v>233</v>
      </c>
      <c r="AE61" s="23">
        <v>19823</v>
      </c>
    </row>
    <row r="62" spans="1:31" x14ac:dyDescent="0.2">
      <c r="A62" s="17" t="s">
        <v>210</v>
      </c>
      <c r="B62" s="20">
        <f t="shared" si="1"/>
        <v>0</v>
      </c>
      <c r="C62" s="21">
        <v>0</v>
      </c>
      <c r="D62" s="19">
        <v>0</v>
      </c>
      <c r="E62" s="22">
        <v>0</v>
      </c>
      <c r="F62" s="38">
        <v>0</v>
      </c>
      <c r="G62" s="22">
        <v>0</v>
      </c>
      <c r="H62" s="19">
        <v>0</v>
      </c>
      <c r="I62" s="22">
        <v>0</v>
      </c>
      <c r="J62" s="33">
        <v>0</v>
      </c>
      <c r="K62" s="22">
        <v>0</v>
      </c>
      <c r="L62" s="19">
        <v>0</v>
      </c>
      <c r="M62" s="22">
        <v>0</v>
      </c>
      <c r="N62" s="19">
        <v>0</v>
      </c>
      <c r="O62" s="22">
        <v>0</v>
      </c>
      <c r="P62" s="19">
        <v>0</v>
      </c>
      <c r="Q62" s="22">
        <v>0</v>
      </c>
      <c r="R62" s="19">
        <v>0</v>
      </c>
      <c r="S62" s="22">
        <v>0</v>
      </c>
      <c r="T62" s="19">
        <v>0</v>
      </c>
      <c r="U62" s="22">
        <v>0</v>
      </c>
      <c r="V62" s="19">
        <v>0</v>
      </c>
      <c r="W62" s="22">
        <v>0</v>
      </c>
      <c r="X62" s="19">
        <v>0</v>
      </c>
      <c r="Y62" s="22">
        <v>0</v>
      </c>
      <c r="Z62" s="22"/>
      <c r="AA62" s="22"/>
      <c r="AE62" s="19"/>
    </row>
    <row r="63" spans="1:31" x14ac:dyDescent="0.2">
      <c r="B63" s="20"/>
      <c r="C63" s="21"/>
      <c r="D63" s="19"/>
      <c r="E63" s="22"/>
      <c r="F63" s="19"/>
      <c r="G63" s="22"/>
      <c r="H63" s="19"/>
      <c r="I63" s="22"/>
      <c r="J63" s="19"/>
      <c r="K63" s="22"/>
      <c r="L63" s="19"/>
      <c r="M63" s="22"/>
      <c r="N63" s="19"/>
      <c r="O63" s="22"/>
      <c r="P63" s="19"/>
      <c r="Q63" s="22"/>
      <c r="R63" s="19"/>
      <c r="S63" s="22"/>
      <c r="T63" s="19"/>
      <c r="U63" s="22"/>
      <c r="V63" s="19"/>
      <c r="W63" s="22"/>
      <c r="X63" s="19"/>
      <c r="Y63" s="22"/>
      <c r="Z63" s="22"/>
      <c r="AA63" s="22"/>
      <c r="AE63" s="19"/>
    </row>
    <row r="64" spans="1:31" s="18" customFormat="1" ht="12.95" customHeight="1" x14ac:dyDescent="0.2">
      <c r="A64" s="18" t="s">
        <v>234</v>
      </c>
      <c r="B64" s="20">
        <f>SUM(B65:B75)</f>
        <v>386</v>
      </c>
      <c r="C64" s="21">
        <f>SUM(B64/AE64*100000)</f>
        <v>166.55519837759704</v>
      </c>
      <c r="D64" s="20">
        <f>SUM(D65:D75)</f>
        <v>94</v>
      </c>
      <c r="E64" s="21">
        <f>SUM(D64/AE64*100000)</f>
        <v>40.560074216306013</v>
      </c>
      <c r="F64" s="20">
        <f>SUM(F65:F75)</f>
        <v>104</v>
      </c>
      <c r="G64" s="21">
        <f>SUM(F64/AE64*100000)</f>
        <v>44.874975728678997</v>
      </c>
      <c r="H64" s="20">
        <f>SUM(H65:H75)</f>
        <v>21</v>
      </c>
      <c r="I64" s="21">
        <f>SUM(H64/AE64*100000)</f>
        <v>9.0612931759832591</v>
      </c>
      <c r="J64" s="20">
        <f>SUM(J65:J75)</f>
        <v>19</v>
      </c>
      <c r="K64" s="21">
        <f>SUM(J64/AE64*100000)</f>
        <v>8.1983128735086623</v>
      </c>
      <c r="L64" s="20">
        <f>SUM(L65:L75)</f>
        <v>12</v>
      </c>
      <c r="M64" s="21">
        <f>SUM(L64/AE64*100000)</f>
        <v>5.1778818148475763</v>
      </c>
      <c r="N64" s="20">
        <f>SUM(N65:N75)</f>
        <v>11</v>
      </c>
      <c r="O64" s="21">
        <f>SUM(N64/AE64*100000)</f>
        <v>4.7463916636102779</v>
      </c>
      <c r="P64" s="20">
        <f>SUM(P65:P75)</f>
        <v>12</v>
      </c>
      <c r="Q64" s="21">
        <f>SUM(P64/AE64*100000)</f>
        <v>5.1778818148475763</v>
      </c>
      <c r="R64" s="20">
        <f>SUM(R65:R75)</f>
        <v>9</v>
      </c>
      <c r="S64" s="21">
        <f>SUM(R64/AE64*100000)</f>
        <v>3.883411361135682</v>
      </c>
      <c r="T64" s="20">
        <f>SUM(T65:T75)</f>
        <v>13</v>
      </c>
      <c r="U64" s="21">
        <f>SUM(T64/AE64*100000)</f>
        <v>5.6093719660848746</v>
      </c>
      <c r="V64" s="20">
        <f>SUM(V65:V75)</f>
        <v>11</v>
      </c>
      <c r="W64" s="21">
        <f>SUM(V64/AE64*100000)</f>
        <v>4.7463916636102779</v>
      </c>
      <c r="X64" s="20">
        <f>SUM(X65:X75)</f>
        <v>80</v>
      </c>
      <c r="Y64" s="21">
        <f>SUM(X64/AE64*100000)</f>
        <v>34.519212098983843</v>
      </c>
      <c r="Z64" s="21"/>
      <c r="AA64" s="21"/>
      <c r="AC64" s="18" t="s">
        <v>234</v>
      </c>
      <c r="AE64" s="20">
        <v>231755</v>
      </c>
    </row>
    <row r="65" spans="1:31" ht="12.95" customHeight="1" x14ac:dyDescent="0.2">
      <c r="A65" s="17" t="s">
        <v>190</v>
      </c>
      <c r="B65" s="20">
        <f t="shared" si="1"/>
        <v>128</v>
      </c>
      <c r="C65" s="21">
        <f>SUM(B65/AE65*100000)</f>
        <v>190.56409951019072</v>
      </c>
      <c r="D65" s="19">
        <v>36</v>
      </c>
      <c r="E65" s="22">
        <f>SUM(D65/AE65*100000)</f>
        <v>53.59615298724114</v>
      </c>
      <c r="F65" s="19">
        <v>34</v>
      </c>
      <c r="G65" s="22">
        <f>SUM(F65/AE65*100000)</f>
        <v>50.618588932394402</v>
      </c>
      <c r="H65" s="19">
        <v>5</v>
      </c>
      <c r="I65" s="22">
        <f>SUM(H65/AE65*100000)</f>
        <v>7.4439101371168253</v>
      </c>
      <c r="J65" s="19">
        <v>5</v>
      </c>
      <c r="K65" s="22">
        <f>SUM(J65/AE65*100000)</f>
        <v>7.4439101371168253</v>
      </c>
      <c r="L65" s="19">
        <v>5</v>
      </c>
      <c r="M65" s="22">
        <f>SUM(L65/AE65*100000)</f>
        <v>7.4439101371168253</v>
      </c>
      <c r="N65" s="19">
        <v>7</v>
      </c>
      <c r="O65" s="22">
        <f>SUM(N65/AE65*100000)</f>
        <v>10.421474191963556</v>
      </c>
      <c r="P65" s="19">
        <v>4</v>
      </c>
      <c r="Q65" s="22">
        <f>SUM(P65/AE65*100000)</f>
        <v>5.9551281096934598</v>
      </c>
      <c r="R65" s="19">
        <v>2</v>
      </c>
      <c r="S65" s="22">
        <f>SUM(R65/AE65*100000)</f>
        <v>2.9775640548467299</v>
      </c>
      <c r="T65" s="19">
        <v>2</v>
      </c>
      <c r="U65" s="22">
        <f>SUM(T65/AE65*100000)</f>
        <v>2.9775640548467299</v>
      </c>
      <c r="V65" s="19">
        <v>1</v>
      </c>
      <c r="W65" s="22">
        <f>SUM(V65/AE65*100000)</f>
        <v>1.488782027423365</v>
      </c>
      <c r="X65" s="19">
        <v>27</v>
      </c>
      <c r="Y65" s="22">
        <f>SUM(X65/AE65*100000)</f>
        <v>40.197114740430855</v>
      </c>
      <c r="Z65" s="22"/>
      <c r="AA65" s="22"/>
      <c r="AC65" s="17" t="s">
        <v>190</v>
      </c>
      <c r="AE65" s="23">
        <v>67169</v>
      </c>
    </row>
    <row r="66" spans="1:31" ht="12.95" customHeight="1" x14ac:dyDescent="0.2">
      <c r="A66" s="17" t="s">
        <v>235</v>
      </c>
      <c r="B66" s="20">
        <f t="shared" si="1"/>
        <v>30</v>
      </c>
      <c r="C66" s="21">
        <f>SUM(B66/AE66*100000)</f>
        <v>150.35333032626673</v>
      </c>
      <c r="D66" s="38">
        <v>11</v>
      </c>
      <c r="E66" s="22">
        <f>SUM(D66/AE66*100000)</f>
        <v>55.129554452964463</v>
      </c>
      <c r="F66" s="38">
        <v>7</v>
      </c>
      <c r="G66" s="22">
        <f>SUM(F66/AE66*100000)</f>
        <v>35.082443742795569</v>
      </c>
      <c r="H66" s="38">
        <v>1</v>
      </c>
      <c r="I66" s="22">
        <f>SUM(H66/AE66*100000)</f>
        <v>5.0117776775422245</v>
      </c>
      <c r="J66" s="38">
        <v>2</v>
      </c>
      <c r="K66" s="22">
        <f>SUM(J66/AE66*100000)</f>
        <v>10.023555355084449</v>
      </c>
      <c r="L66" s="38">
        <v>0</v>
      </c>
      <c r="M66" s="22">
        <f>SUM(L66/AE66*100000)</f>
        <v>0</v>
      </c>
      <c r="N66" s="38">
        <v>0</v>
      </c>
      <c r="O66" s="22">
        <f>SUM(N66/AE66*100000)</f>
        <v>0</v>
      </c>
      <c r="P66" s="38">
        <v>0</v>
      </c>
      <c r="Q66" s="22">
        <f>SUM(P66/AE66*100000)</f>
        <v>0</v>
      </c>
      <c r="R66" s="38">
        <v>0</v>
      </c>
      <c r="S66" s="22">
        <f>SUM(R66/AE66*100000)</f>
        <v>0</v>
      </c>
      <c r="T66" s="38">
        <v>1</v>
      </c>
      <c r="U66" s="22">
        <f>SUM(T66/AE66*100000)</f>
        <v>5.0117776775422245</v>
      </c>
      <c r="V66" s="38">
        <v>1</v>
      </c>
      <c r="W66" s="22">
        <f>SUM(V66/AE66*100000)</f>
        <v>5.0117776775422245</v>
      </c>
      <c r="X66" s="38">
        <v>7</v>
      </c>
      <c r="Y66" s="22">
        <f>SUM(X66/AE66*100000)</f>
        <v>35.082443742795569</v>
      </c>
      <c r="Z66" s="22"/>
      <c r="AA66" s="22"/>
      <c r="AC66" s="17" t="s">
        <v>235</v>
      </c>
      <c r="AE66" s="23">
        <v>19953</v>
      </c>
    </row>
    <row r="67" spans="1:31" ht="12.95" customHeight="1" x14ac:dyDescent="0.2">
      <c r="A67" s="17" t="s">
        <v>236</v>
      </c>
      <c r="B67" s="20">
        <f t="shared" si="1"/>
        <v>58</v>
      </c>
      <c r="C67" s="21">
        <f>SUM(B67/AE67*100000)</f>
        <v>305.95558368940237</v>
      </c>
      <c r="D67" s="38">
        <v>11</v>
      </c>
      <c r="E67" s="22">
        <f>SUM(D67/AE67*100000)</f>
        <v>58.026058975576305</v>
      </c>
      <c r="F67" s="38">
        <v>18</v>
      </c>
      <c r="G67" s="22">
        <f>SUM(F67/AE67*100000)</f>
        <v>94.951732869124854</v>
      </c>
      <c r="H67" s="38">
        <v>3</v>
      </c>
      <c r="I67" s="22">
        <f>SUM(H67/AE67*100000)</f>
        <v>15.825288811520812</v>
      </c>
      <c r="J67" s="38">
        <v>4</v>
      </c>
      <c r="K67" s="22">
        <f>SUM(J67/AE67*100000)</f>
        <v>21.100385082027746</v>
      </c>
      <c r="L67" s="38">
        <v>3</v>
      </c>
      <c r="M67" s="22">
        <f>SUM(L67/AE67*100000)</f>
        <v>15.825288811520812</v>
      </c>
      <c r="N67" s="38">
        <v>1</v>
      </c>
      <c r="O67" s="22">
        <f>SUM(N67/AE67*100000)</f>
        <v>5.2750962705069364</v>
      </c>
      <c r="P67" s="38">
        <v>4</v>
      </c>
      <c r="Q67" s="22">
        <f>SUM(P67/AE67*100000)</f>
        <v>21.100385082027746</v>
      </c>
      <c r="R67" s="38">
        <v>1</v>
      </c>
      <c r="S67" s="22">
        <f>SUM(R67/AE67*100000)</f>
        <v>5.2750962705069364</v>
      </c>
      <c r="T67" s="38">
        <v>3</v>
      </c>
      <c r="U67" s="22">
        <f>SUM(T67/AE67*100000)</f>
        <v>15.825288811520812</v>
      </c>
      <c r="V67" s="38">
        <v>1</v>
      </c>
      <c r="W67" s="22">
        <f>SUM(V67/AE67*100000)</f>
        <v>5.2750962705069364</v>
      </c>
      <c r="X67" s="38">
        <v>9</v>
      </c>
      <c r="Y67" s="22">
        <f>SUM(X67/AE67*100000)</f>
        <v>47.475866434562427</v>
      </c>
      <c r="Z67" s="22"/>
      <c r="AA67" s="22"/>
      <c r="AC67" s="17" t="s">
        <v>236</v>
      </c>
      <c r="AE67" s="23">
        <v>18957</v>
      </c>
    </row>
    <row r="68" spans="1:31" ht="12.95" customHeight="1" x14ac:dyDescent="0.2">
      <c r="A68" s="17" t="s">
        <v>237</v>
      </c>
      <c r="B68" s="20">
        <f t="shared" si="1"/>
        <v>23</v>
      </c>
      <c r="C68" s="21">
        <f>SUM(B68/AE68*100000)</f>
        <v>129.59936890742097</v>
      </c>
      <c r="D68" s="38">
        <v>2</v>
      </c>
      <c r="E68" s="22">
        <f>SUM(D68/AE68*100000)</f>
        <v>11.269510339775737</v>
      </c>
      <c r="F68" s="38">
        <v>8</v>
      </c>
      <c r="G68" s="22">
        <f>SUM(F68/AE68*100000)</f>
        <v>45.078041359102947</v>
      </c>
      <c r="H68" s="38">
        <v>2</v>
      </c>
      <c r="I68" s="22">
        <f>SUM(H68/AE68*100000)</f>
        <v>11.269510339775737</v>
      </c>
      <c r="J68" s="38">
        <v>2</v>
      </c>
      <c r="K68" s="22">
        <f>SUM(J68/AE68*100000)</f>
        <v>11.269510339775737</v>
      </c>
      <c r="L68" s="38">
        <v>0</v>
      </c>
      <c r="M68" s="22">
        <f>SUM(L68/AE68*100000)</f>
        <v>0</v>
      </c>
      <c r="N68" s="38">
        <v>0</v>
      </c>
      <c r="O68" s="22">
        <f>SUM(N68/AE68*100000)</f>
        <v>0</v>
      </c>
      <c r="P68" s="38">
        <v>1</v>
      </c>
      <c r="Q68" s="22">
        <f>SUM(P68/AE68*100000)</f>
        <v>5.6347551698878684</v>
      </c>
      <c r="R68" s="38">
        <v>0</v>
      </c>
      <c r="S68" s="22">
        <f>SUM(R68/AE68*100000)</f>
        <v>0</v>
      </c>
      <c r="T68" s="38">
        <v>0</v>
      </c>
      <c r="U68" s="22">
        <f>SUM(T68/AE68*100000)</f>
        <v>0</v>
      </c>
      <c r="V68" s="38">
        <v>1</v>
      </c>
      <c r="W68" s="22">
        <f>SUM(V68/AE68*100000)</f>
        <v>5.6347551698878684</v>
      </c>
      <c r="X68" s="38">
        <v>7</v>
      </c>
      <c r="Y68" s="22">
        <f>SUM(X68/AE68*100000)</f>
        <v>39.44328618921508</v>
      </c>
      <c r="Z68" s="22"/>
      <c r="AA68" s="22"/>
      <c r="AC68" s="17" t="s">
        <v>237</v>
      </c>
      <c r="AE68" s="23">
        <v>17747</v>
      </c>
    </row>
    <row r="69" spans="1:31" ht="12.95" customHeight="1" x14ac:dyDescent="0.2">
      <c r="A69" s="17" t="s">
        <v>238</v>
      </c>
      <c r="B69" s="20">
        <f t="shared" si="1"/>
        <v>29</v>
      </c>
      <c r="C69" s="21">
        <f>SUM(B69/AE69*100000)</f>
        <v>131.44773819236696</v>
      </c>
      <c r="D69" s="38">
        <v>3</v>
      </c>
      <c r="E69" s="22">
        <f>SUM(D69/AE69*100000)</f>
        <v>13.598041881968996</v>
      </c>
      <c r="F69" s="38">
        <v>8</v>
      </c>
      <c r="G69" s="22">
        <f>SUM(F69/AE69*100000)</f>
        <v>36.261445018583991</v>
      </c>
      <c r="H69" s="38">
        <v>2</v>
      </c>
      <c r="I69" s="22">
        <f>SUM(H69/AE69*100000)</f>
        <v>9.0653612546459978</v>
      </c>
      <c r="J69" s="38">
        <v>1</v>
      </c>
      <c r="K69" s="22">
        <f>SUM(J69/AE69*100000)</f>
        <v>4.5326806273229989</v>
      </c>
      <c r="L69" s="38">
        <v>0</v>
      </c>
      <c r="M69" s="22">
        <f>SUM(L69/AE69*100000)</f>
        <v>0</v>
      </c>
      <c r="N69" s="38">
        <v>0</v>
      </c>
      <c r="O69" s="22">
        <f>SUM(N69/AE69*100000)</f>
        <v>0</v>
      </c>
      <c r="P69" s="38">
        <v>1</v>
      </c>
      <c r="Q69" s="22">
        <f>SUM(P69/AE69*100000)</f>
        <v>4.5326806273229989</v>
      </c>
      <c r="R69" s="38">
        <v>4</v>
      </c>
      <c r="S69" s="22">
        <f>SUM(R69/AE69*100000)</f>
        <v>18.130722509291996</v>
      </c>
      <c r="T69" s="38">
        <v>3</v>
      </c>
      <c r="U69" s="22">
        <f>SUM(T69/AE69*100000)</f>
        <v>13.598041881968996</v>
      </c>
      <c r="V69" s="38">
        <v>0</v>
      </c>
      <c r="W69" s="22">
        <f>SUM(V69/AE69*100000)</f>
        <v>0</v>
      </c>
      <c r="X69" s="38">
        <v>7</v>
      </c>
      <c r="Y69" s="22">
        <f>SUM(X69/AE69*100000)</f>
        <v>31.728764391260988</v>
      </c>
      <c r="Z69" s="22"/>
      <c r="AA69" s="22"/>
      <c r="AC69" s="17" t="s">
        <v>238</v>
      </c>
      <c r="AE69" s="23">
        <v>22062</v>
      </c>
    </row>
    <row r="70" spans="1:31" ht="12.95" customHeight="1" x14ac:dyDescent="0.2">
      <c r="A70" s="17" t="s">
        <v>239</v>
      </c>
      <c r="B70" s="20">
        <f t="shared" si="1"/>
        <v>19</v>
      </c>
      <c r="C70" s="21">
        <f>SUM(B70/AE70*100000)</f>
        <v>166.98892599753913</v>
      </c>
      <c r="D70" s="38">
        <v>6</v>
      </c>
      <c r="E70" s="22">
        <f>SUM(D70/AE70*100000)</f>
        <v>52.73334505185445</v>
      </c>
      <c r="F70" s="38">
        <v>7</v>
      </c>
      <c r="G70" s="22">
        <f>SUM(F70/AE70*100000)</f>
        <v>61.522235893830192</v>
      </c>
      <c r="H70" s="38">
        <v>0</v>
      </c>
      <c r="I70" s="22">
        <f>SUM(H70/AE70*100000)</f>
        <v>0</v>
      </c>
      <c r="J70" s="38">
        <v>1</v>
      </c>
      <c r="K70" s="22">
        <f>SUM(J70/AE70*100000)</f>
        <v>8.7888908419757428</v>
      </c>
      <c r="L70" s="38">
        <v>1</v>
      </c>
      <c r="M70" s="22">
        <f>SUM(L70/AE70*100000)</f>
        <v>8.7888908419757428</v>
      </c>
      <c r="N70" s="38">
        <v>0</v>
      </c>
      <c r="O70" s="22">
        <f>SUM(N70/AE70*100000)</f>
        <v>0</v>
      </c>
      <c r="P70" s="38">
        <v>0</v>
      </c>
      <c r="Q70" s="22">
        <f>SUM(P70/AE70*100000)</f>
        <v>0</v>
      </c>
      <c r="R70" s="38">
        <v>1</v>
      </c>
      <c r="S70" s="22">
        <f>SUM(R70/AE70*100000)</f>
        <v>8.7888908419757428</v>
      </c>
      <c r="T70" s="38">
        <v>0</v>
      </c>
      <c r="U70" s="22">
        <f>SUM(T70/AE70*100000)</f>
        <v>0</v>
      </c>
      <c r="V70" s="38">
        <v>1</v>
      </c>
      <c r="W70" s="22">
        <f>SUM(V70/AE70*100000)</f>
        <v>8.7888908419757428</v>
      </c>
      <c r="X70" s="38">
        <v>2</v>
      </c>
      <c r="Y70" s="22">
        <f>SUM(X70/AE70*100000)</f>
        <v>17.577781683951486</v>
      </c>
      <c r="Z70" s="22"/>
      <c r="AA70" s="22"/>
      <c r="AC70" s="17" t="s">
        <v>239</v>
      </c>
      <c r="AE70" s="23">
        <v>11378</v>
      </c>
    </row>
    <row r="71" spans="1:31" ht="12.95" customHeight="1" x14ac:dyDescent="0.2">
      <c r="A71" s="17" t="s">
        <v>240</v>
      </c>
      <c r="B71" s="20">
        <f t="shared" si="1"/>
        <v>33</v>
      </c>
      <c r="C71" s="21">
        <f>SUM(B71/AE71*100000)</f>
        <v>278.9046653144016</v>
      </c>
      <c r="D71" s="38">
        <v>12</v>
      </c>
      <c r="E71" s="22">
        <f>SUM(D71/AE71*100000)</f>
        <v>101.41987829614604</v>
      </c>
      <c r="F71" s="38">
        <v>9</v>
      </c>
      <c r="G71" s="22">
        <f>SUM(F71/AE71*100000)</f>
        <v>76.064908722109536</v>
      </c>
      <c r="H71" s="38">
        <v>1</v>
      </c>
      <c r="I71" s="22">
        <f>SUM(H71/AE71*100000)</f>
        <v>8.4516565246788371</v>
      </c>
      <c r="J71" s="38">
        <v>1</v>
      </c>
      <c r="K71" s="22">
        <f>SUM(J71/AE71*100000)</f>
        <v>8.4516565246788371</v>
      </c>
      <c r="L71" s="38">
        <v>0</v>
      </c>
      <c r="M71" s="22">
        <f>SUM(L71/AE71*100000)</f>
        <v>0</v>
      </c>
      <c r="N71" s="38">
        <v>0</v>
      </c>
      <c r="O71" s="22">
        <f>SUM(N71/AE71*100000)</f>
        <v>0</v>
      </c>
      <c r="P71" s="38">
        <v>2</v>
      </c>
      <c r="Q71" s="22">
        <f>SUM(P71/AE71*100000)</f>
        <v>16.903313049357674</v>
      </c>
      <c r="R71" s="38">
        <v>0</v>
      </c>
      <c r="S71" s="22">
        <f>SUM(R71/AE71*100000)</f>
        <v>0</v>
      </c>
      <c r="T71" s="38">
        <v>1</v>
      </c>
      <c r="U71" s="22">
        <f>SUM(T71/AE71*100000)</f>
        <v>8.4516565246788371</v>
      </c>
      <c r="V71" s="38">
        <v>2</v>
      </c>
      <c r="W71" s="22">
        <f>SUM(V71/AE71*100000)</f>
        <v>16.903313049357674</v>
      </c>
      <c r="X71" s="38">
        <v>5</v>
      </c>
      <c r="Y71" s="22">
        <f>SUM(X71/AE71*100000)</f>
        <v>42.258282623394187</v>
      </c>
      <c r="Z71" s="22"/>
      <c r="AA71" s="22"/>
      <c r="AC71" s="17" t="s">
        <v>240</v>
      </c>
      <c r="AE71" s="23">
        <v>11832</v>
      </c>
    </row>
    <row r="72" spans="1:31" ht="12.95" customHeight="1" x14ac:dyDescent="0.2">
      <c r="A72" s="17" t="s">
        <v>241</v>
      </c>
      <c r="B72" s="20">
        <f t="shared" si="1"/>
        <v>16</v>
      </c>
      <c r="C72" s="21">
        <f>SUM(B72/AE72*100000)</f>
        <v>179.83589974148589</v>
      </c>
      <c r="D72" s="38">
        <v>5</v>
      </c>
      <c r="E72" s="22">
        <f>SUM(D72/AE72*100000)</f>
        <v>56.198718669214344</v>
      </c>
      <c r="F72" s="38">
        <v>4</v>
      </c>
      <c r="G72" s="22">
        <f>SUM(F72/AE72*100000)</f>
        <v>44.958974935371472</v>
      </c>
      <c r="H72" s="38">
        <v>0</v>
      </c>
      <c r="I72" s="22">
        <f>SUM(H72/AE72*100000)</f>
        <v>0</v>
      </c>
      <c r="J72" s="38">
        <v>2</v>
      </c>
      <c r="K72" s="22">
        <f>SUM(J72/AE72*100000)</f>
        <v>22.479487467685736</v>
      </c>
      <c r="L72" s="38">
        <v>0</v>
      </c>
      <c r="M72" s="22">
        <f>SUM(L72/AE72*100000)</f>
        <v>0</v>
      </c>
      <c r="N72" s="38">
        <v>1</v>
      </c>
      <c r="O72" s="22">
        <f>SUM(N72/AE72*100000)</f>
        <v>11.239743733842868</v>
      </c>
      <c r="P72" s="38">
        <v>0</v>
      </c>
      <c r="Q72" s="22">
        <f>SUM(P72/AE72*100000)</f>
        <v>0</v>
      </c>
      <c r="R72" s="38">
        <v>0</v>
      </c>
      <c r="S72" s="22">
        <f>SUM(R72/AE72*100000)</f>
        <v>0</v>
      </c>
      <c r="T72" s="38">
        <v>0</v>
      </c>
      <c r="U72" s="22">
        <f>SUM(T72/AE72*100000)</f>
        <v>0</v>
      </c>
      <c r="V72" s="33">
        <v>2</v>
      </c>
      <c r="W72" s="22">
        <f>SUM(V72/AE72*100000)</f>
        <v>22.479487467685736</v>
      </c>
      <c r="X72" s="38">
        <v>2</v>
      </c>
      <c r="Y72" s="22">
        <f>SUM(X72/AE72*100000)</f>
        <v>22.479487467685736</v>
      </c>
      <c r="Z72" s="22"/>
      <c r="AA72" s="22"/>
      <c r="AC72" s="17" t="s">
        <v>241</v>
      </c>
      <c r="AE72" s="23">
        <v>8897</v>
      </c>
    </row>
    <row r="73" spans="1:31" ht="12.95" customHeight="1" x14ac:dyDescent="0.2">
      <c r="A73" s="17" t="s">
        <v>242</v>
      </c>
      <c r="B73" s="20">
        <f t="shared" si="1"/>
        <v>21</v>
      </c>
      <c r="C73" s="21">
        <f>SUM(B73/AE73*100000)</f>
        <v>179.18088737201367</v>
      </c>
      <c r="D73" s="38">
        <v>2</v>
      </c>
      <c r="E73" s="22">
        <f>SUM(D73/AE73*100000)</f>
        <v>17.064846416382252</v>
      </c>
      <c r="F73" s="38">
        <v>6</v>
      </c>
      <c r="G73" s="22">
        <f>SUM(F73/AE73*100000)</f>
        <v>51.194539249146757</v>
      </c>
      <c r="H73" s="38">
        <v>4</v>
      </c>
      <c r="I73" s="22">
        <f>SUM(H73/AE73*100000)</f>
        <v>34.129692832764505</v>
      </c>
      <c r="J73" s="38">
        <v>1</v>
      </c>
      <c r="K73" s="22">
        <f>SUM(J73/AE73*100000)</f>
        <v>8.5324232081911262</v>
      </c>
      <c r="L73" s="38">
        <v>1</v>
      </c>
      <c r="M73" s="22">
        <f>SUM(L73/AE73*100000)</f>
        <v>8.5324232081911262</v>
      </c>
      <c r="N73" s="38">
        <v>0</v>
      </c>
      <c r="O73" s="22">
        <f>SUM(N73/AE73*100000)</f>
        <v>0</v>
      </c>
      <c r="P73" s="38">
        <v>0</v>
      </c>
      <c r="Q73" s="22">
        <f>SUM(P73/AE73*100000)</f>
        <v>0</v>
      </c>
      <c r="R73" s="38">
        <v>1</v>
      </c>
      <c r="S73" s="22">
        <f>SUM(R73/AE73*100000)</f>
        <v>8.5324232081911262</v>
      </c>
      <c r="T73" s="38">
        <v>2</v>
      </c>
      <c r="U73" s="22">
        <f>SUM(T73/AE73*100000)</f>
        <v>17.064846416382252</v>
      </c>
      <c r="V73" s="27">
        <v>1</v>
      </c>
      <c r="W73" s="22">
        <f>SUM(V73/AE73*100000)</f>
        <v>8.5324232081911262</v>
      </c>
      <c r="X73" s="38">
        <v>3</v>
      </c>
      <c r="Y73" s="22">
        <f>SUM(X73/AE73*100000)</f>
        <v>25.597269624573379</v>
      </c>
      <c r="Z73" s="22"/>
      <c r="AA73" s="22"/>
      <c r="AC73" s="17" t="s">
        <v>242</v>
      </c>
      <c r="AE73" s="23">
        <v>11720</v>
      </c>
    </row>
    <row r="74" spans="1:31" ht="12.95" customHeight="1" x14ac:dyDescent="0.2">
      <c r="A74" s="17" t="s">
        <v>243</v>
      </c>
      <c r="B74" s="20">
        <f t="shared" si="1"/>
        <v>29</v>
      </c>
      <c r="C74" s="21">
        <f>SUM(B74/AE74*100000)</f>
        <v>68.98192197906755</v>
      </c>
      <c r="D74" s="38">
        <v>6</v>
      </c>
      <c r="E74" s="22">
        <f>SUM(D74/AE74*100000)</f>
        <v>14.2721217887726</v>
      </c>
      <c r="F74" s="38">
        <v>3</v>
      </c>
      <c r="G74" s="22">
        <f>SUM(F74/AE74*100000)</f>
        <v>7.1360608943862998</v>
      </c>
      <c r="H74" s="38">
        <v>3</v>
      </c>
      <c r="I74" s="22">
        <f>SUM(H74/AE74*100000)</f>
        <v>7.1360608943862998</v>
      </c>
      <c r="J74" s="38">
        <v>0</v>
      </c>
      <c r="K74" s="22">
        <f>SUM(J74/AE74*100000)</f>
        <v>0</v>
      </c>
      <c r="L74" s="38">
        <v>2</v>
      </c>
      <c r="M74" s="22">
        <f>SUM(L74/AE74*100000)</f>
        <v>4.7573739295908659</v>
      </c>
      <c r="N74" s="38">
        <v>2</v>
      </c>
      <c r="O74" s="22">
        <f>SUM(N74/AE74*100000)</f>
        <v>4.7573739295908659</v>
      </c>
      <c r="P74" s="38">
        <v>0</v>
      </c>
      <c r="Q74" s="22">
        <f>SUM(P74/AE74*100000)</f>
        <v>0</v>
      </c>
      <c r="R74" s="38">
        <v>0</v>
      </c>
      <c r="S74" s="22">
        <f>SUM(R74/AE74*100000)</f>
        <v>0</v>
      </c>
      <c r="T74" s="19">
        <v>1</v>
      </c>
      <c r="U74" s="22">
        <f>SUM(T74/AE74*100000)</f>
        <v>2.378686964795433</v>
      </c>
      <c r="V74" s="27">
        <v>1</v>
      </c>
      <c r="W74" s="22">
        <f>SUM(V74/AE74*100000)</f>
        <v>2.378686964795433</v>
      </c>
      <c r="X74" s="38">
        <v>11</v>
      </c>
      <c r="Y74" s="22">
        <f>SUM(X74/AE74*100000)</f>
        <v>26.165556612749761</v>
      </c>
      <c r="Z74" s="22"/>
      <c r="AA74" s="22"/>
      <c r="AC74" s="17" t="s">
        <v>243</v>
      </c>
      <c r="AE74" s="23">
        <v>42040</v>
      </c>
    </row>
    <row r="75" spans="1:31" ht="12.95" customHeight="1" x14ac:dyDescent="0.2">
      <c r="A75" s="17" t="s">
        <v>210</v>
      </c>
      <c r="B75" s="20">
        <f t="shared" si="1"/>
        <v>0</v>
      </c>
      <c r="C75" s="21">
        <v>0</v>
      </c>
      <c r="D75" s="38">
        <v>0</v>
      </c>
      <c r="E75" s="22">
        <v>0</v>
      </c>
      <c r="F75" s="38">
        <v>0</v>
      </c>
      <c r="G75" s="22">
        <v>0</v>
      </c>
      <c r="H75" s="27">
        <v>0</v>
      </c>
      <c r="I75" s="22">
        <v>0</v>
      </c>
      <c r="J75" s="27">
        <v>0</v>
      </c>
      <c r="K75" s="22">
        <v>0</v>
      </c>
      <c r="L75" s="27">
        <v>0</v>
      </c>
      <c r="M75" s="22">
        <v>0</v>
      </c>
      <c r="N75" s="27">
        <v>0</v>
      </c>
      <c r="O75" s="22">
        <v>0</v>
      </c>
      <c r="P75" s="38">
        <v>0</v>
      </c>
      <c r="Q75" s="22">
        <v>0</v>
      </c>
      <c r="R75" s="19">
        <v>0</v>
      </c>
      <c r="S75" s="22">
        <v>0</v>
      </c>
      <c r="T75" s="19">
        <v>0</v>
      </c>
      <c r="U75" s="22">
        <v>0</v>
      </c>
      <c r="V75" s="19">
        <v>0</v>
      </c>
      <c r="W75" s="22">
        <v>0</v>
      </c>
      <c r="X75" s="38">
        <v>0</v>
      </c>
      <c r="Y75" s="22">
        <v>0</v>
      </c>
      <c r="Z75" s="22"/>
      <c r="AA75" s="22"/>
      <c r="AE75" s="19"/>
    </row>
    <row r="76" spans="1:31" ht="12.95" customHeight="1" x14ac:dyDescent="0.2">
      <c r="B76" s="20"/>
      <c r="C76" s="21"/>
      <c r="D76" s="19"/>
      <c r="E76" s="22"/>
      <c r="F76" s="19"/>
      <c r="G76" s="22"/>
      <c r="H76" s="19"/>
      <c r="I76" s="22"/>
      <c r="J76" s="19"/>
      <c r="K76" s="22"/>
      <c r="L76" s="19"/>
      <c r="M76" s="22"/>
      <c r="N76" s="19"/>
      <c r="O76" s="22"/>
      <c r="P76" s="19"/>
      <c r="Q76" s="22"/>
      <c r="R76" s="19"/>
      <c r="S76" s="22"/>
      <c r="T76" s="19"/>
      <c r="U76" s="22"/>
      <c r="V76" s="19"/>
      <c r="W76" s="22"/>
      <c r="X76" s="19"/>
      <c r="Y76" s="22"/>
      <c r="Z76" s="22"/>
      <c r="AA76" s="22"/>
      <c r="AE76" s="19"/>
    </row>
    <row r="77" spans="1:31" s="18" customFormat="1" ht="12.95" customHeight="1" x14ac:dyDescent="0.2">
      <c r="A77" s="18" t="s">
        <v>244</v>
      </c>
      <c r="B77" s="20">
        <f>SUM(B78:B89)</f>
        <v>273</v>
      </c>
      <c r="C77" s="21">
        <f>SUM(B77/AE77*100000)</f>
        <v>191.12293475217027</v>
      </c>
      <c r="D77" s="20">
        <f>SUM(D78:D89)</f>
        <v>50</v>
      </c>
      <c r="E77" s="21">
        <f>SUM(D77/AE77*100000)</f>
        <v>35.004200504060485</v>
      </c>
      <c r="F77" s="20">
        <f>SUM(F78:F89)</f>
        <v>73</v>
      </c>
      <c r="G77" s="21">
        <f>SUM(F77/AE77*100000)</f>
        <v>51.106132735928306</v>
      </c>
      <c r="H77" s="20">
        <f>SUM(H78:H89)</f>
        <v>27</v>
      </c>
      <c r="I77" s="21">
        <f>SUM(H77/AE77*100000)</f>
        <v>18.902268272192664</v>
      </c>
      <c r="J77" s="20">
        <f>SUM(J78:J89)</f>
        <v>11</v>
      </c>
      <c r="K77" s="21">
        <f>SUM(J77/AE77*100000)</f>
        <v>7.7009241108933066</v>
      </c>
      <c r="L77" s="20">
        <f>SUM(L78:L89)</f>
        <v>14</v>
      </c>
      <c r="M77" s="21">
        <f>SUM(L77/AE77*100000)</f>
        <v>9.8011761411369367</v>
      </c>
      <c r="N77" s="20">
        <f>SUM(N78:N89)</f>
        <v>14</v>
      </c>
      <c r="O77" s="21">
        <f>SUM(N77/AE77*100000)</f>
        <v>9.8011761411369367</v>
      </c>
      <c r="P77" s="20">
        <f>SUM(P78:P89)</f>
        <v>6</v>
      </c>
      <c r="Q77" s="21">
        <f>SUM(P77/AE77*100000)</f>
        <v>4.2005040604872583</v>
      </c>
      <c r="R77" s="20">
        <f>SUM(R78:R89)</f>
        <v>3</v>
      </c>
      <c r="S77" s="21">
        <f>SUM(R77/AE77*100000)</f>
        <v>2.1002520302436292</v>
      </c>
      <c r="T77" s="20">
        <f>SUM(T78:T89)</f>
        <v>7</v>
      </c>
      <c r="U77" s="21">
        <f>SUM(T77/AE77*100000)</f>
        <v>4.9005880705684683</v>
      </c>
      <c r="V77" s="20">
        <f>SUM(V78:V89)</f>
        <v>5</v>
      </c>
      <c r="W77" s="21">
        <f>SUM(V77/AE77*100000)</f>
        <v>3.5004200504060492</v>
      </c>
      <c r="X77" s="20">
        <f>SUM(X78:X89)</f>
        <v>63</v>
      </c>
      <c r="Y77" s="21">
        <f>SUM(X77/AE77*100000)</f>
        <v>44.105292635116214</v>
      </c>
      <c r="Z77" s="21"/>
      <c r="AA77" s="21"/>
      <c r="AC77" s="18" t="s">
        <v>244</v>
      </c>
      <c r="AE77" s="20">
        <v>142840</v>
      </c>
    </row>
    <row r="78" spans="1:31" ht="12.95" customHeight="1" x14ac:dyDescent="0.2">
      <c r="A78" s="17" t="s">
        <v>245</v>
      </c>
      <c r="B78" s="20">
        <f t="shared" ref="B78:B115" si="2">SUM(D78+F78+H78+J78+L78+N78+P78+R78+T78+V78+X78)</f>
        <v>67</v>
      </c>
      <c r="C78" s="21">
        <f>SUM(B78/AE78*100000)</f>
        <v>245.39427901695785</v>
      </c>
      <c r="D78" s="19">
        <v>3</v>
      </c>
      <c r="E78" s="22">
        <f>SUM(D78/AE78*100000)</f>
        <v>10.98780353807274</v>
      </c>
      <c r="F78" s="19">
        <v>20</v>
      </c>
      <c r="G78" s="22">
        <f>SUM(F78/AE78*100000)</f>
        <v>73.252023587151598</v>
      </c>
      <c r="H78" s="19">
        <v>6</v>
      </c>
      <c r="I78" s="22">
        <f>SUM(H78/AE78*100000)</f>
        <v>21.975607076145479</v>
      </c>
      <c r="J78" s="19">
        <v>6</v>
      </c>
      <c r="K78" s="22">
        <f>SUM(J78/AE78*100000)</f>
        <v>21.975607076145479</v>
      </c>
      <c r="L78" s="19">
        <v>3</v>
      </c>
      <c r="M78" s="22">
        <f>SUM(L78/AE78*100000)</f>
        <v>10.98780353807274</v>
      </c>
      <c r="N78" s="19">
        <v>2</v>
      </c>
      <c r="O78" s="22">
        <f>SUM(N78/AE78*100000)</f>
        <v>7.3252023587151598</v>
      </c>
      <c r="P78" s="19">
        <v>2</v>
      </c>
      <c r="Q78" s="22">
        <f>SUM(P78/AE78*100000)</f>
        <v>7.3252023587151598</v>
      </c>
      <c r="R78" s="19">
        <v>1</v>
      </c>
      <c r="S78" s="22">
        <f>SUM(R78/AE78*100000)</f>
        <v>3.6626011793575799</v>
      </c>
      <c r="T78" s="19">
        <v>0</v>
      </c>
      <c r="U78" s="22">
        <f>SUM(T78/AE78*100000)</f>
        <v>0</v>
      </c>
      <c r="V78" s="19">
        <v>1</v>
      </c>
      <c r="W78" s="22">
        <f>SUM(V78/AE78*100000)</f>
        <v>3.6626011793575799</v>
      </c>
      <c r="X78" s="19">
        <v>23</v>
      </c>
      <c r="Y78" s="22">
        <f>SUM(X78/AE78*100000)</f>
        <v>84.239827125224338</v>
      </c>
      <c r="Z78" s="22"/>
      <c r="AA78" s="22"/>
      <c r="AC78" s="17" t="s">
        <v>245</v>
      </c>
      <c r="AE78" s="23">
        <v>27303</v>
      </c>
    </row>
    <row r="79" spans="1:31" ht="12.95" customHeight="1" x14ac:dyDescent="0.2">
      <c r="A79" s="17" t="s">
        <v>246</v>
      </c>
      <c r="B79" s="20">
        <f t="shared" si="2"/>
        <v>47</v>
      </c>
      <c r="C79" s="21">
        <f>SUM(B79/AE79*100000)</f>
        <v>228.66595309915346</v>
      </c>
      <c r="D79" s="38">
        <v>10</v>
      </c>
      <c r="E79" s="22">
        <f>SUM(D79/AE79*100000)</f>
        <v>48.65233044662839</v>
      </c>
      <c r="F79" s="38">
        <v>12</v>
      </c>
      <c r="G79" s="22">
        <f>SUM(F79/AE79*100000)</f>
        <v>58.382796535954078</v>
      </c>
      <c r="H79" s="38">
        <v>4</v>
      </c>
      <c r="I79" s="22">
        <f>SUM(H79/AE79*100000)</f>
        <v>19.460932178651358</v>
      </c>
      <c r="J79" s="38">
        <v>0</v>
      </c>
      <c r="K79" s="22">
        <f>SUM(J79/AE79*100000)</f>
        <v>0</v>
      </c>
      <c r="L79" s="33">
        <v>0</v>
      </c>
      <c r="M79" s="22">
        <f>SUM(L79/AE79*100000)</f>
        <v>0</v>
      </c>
      <c r="N79" s="38">
        <v>5</v>
      </c>
      <c r="O79" s="22">
        <f>SUM(N79/AE79*100000)</f>
        <v>24.326165223314195</v>
      </c>
      <c r="P79" s="38">
        <v>0</v>
      </c>
      <c r="Q79" s="22">
        <f>SUM(P79/AE79*100000)</f>
        <v>0</v>
      </c>
      <c r="R79" s="38">
        <v>1</v>
      </c>
      <c r="S79" s="22">
        <f>SUM(R79/AE79*100000)</f>
        <v>4.8652330446628396</v>
      </c>
      <c r="T79" s="33">
        <v>1</v>
      </c>
      <c r="U79" s="22">
        <f>SUM(T79/AE79*100000)</f>
        <v>4.8652330446628396</v>
      </c>
      <c r="V79" s="38">
        <v>0</v>
      </c>
      <c r="W79" s="22">
        <f>SUM(V79/AE79*100000)</f>
        <v>0</v>
      </c>
      <c r="X79" s="38">
        <v>14</v>
      </c>
      <c r="Y79" s="22">
        <f>SUM(X79/AE79*100000)</f>
        <v>68.113262625279759</v>
      </c>
      <c r="Z79" s="22"/>
      <c r="AA79" s="22"/>
      <c r="AC79" s="17" t="s">
        <v>246</v>
      </c>
      <c r="AE79" s="23">
        <v>20554</v>
      </c>
    </row>
    <row r="80" spans="1:31" ht="12.95" customHeight="1" x14ac:dyDescent="0.2">
      <c r="A80" s="17" t="s">
        <v>247</v>
      </c>
      <c r="B80" s="20">
        <f t="shared" si="2"/>
        <v>29</v>
      </c>
      <c r="C80" s="21">
        <f>SUM(B80/AE80*100000)</f>
        <v>128.96340107617735</v>
      </c>
      <c r="D80" s="38">
        <v>4</v>
      </c>
      <c r="E80" s="22">
        <f>SUM(D80/AE80*100000)</f>
        <v>17.788055320852045</v>
      </c>
      <c r="F80" s="38">
        <v>8</v>
      </c>
      <c r="G80" s="22">
        <f>SUM(F80/AE80*100000)</f>
        <v>35.576110641704091</v>
      </c>
      <c r="H80" s="38">
        <v>5</v>
      </c>
      <c r="I80" s="22">
        <f>SUM(H80/AE80*100000)</f>
        <v>22.235069151065058</v>
      </c>
      <c r="J80" s="38">
        <v>0</v>
      </c>
      <c r="K80" s="22">
        <f>SUM(J80/AE80*100000)</f>
        <v>0</v>
      </c>
      <c r="L80" s="38">
        <v>3</v>
      </c>
      <c r="M80" s="22">
        <f>SUM(L80/AE80*100000)</f>
        <v>13.341041490639038</v>
      </c>
      <c r="N80" s="38">
        <v>1</v>
      </c>
      <c r="O80" s="22">
        <f>SUM(N80/AE80*100000)</f>
        <v>4.4470138302130113</v>
      </c>
      <c r="P80" s="38">
        <v>1</v>
      </c>
      <c r="Q80" s="22">
        <f>SUM(P80/AE80*100000)</f>
        <v>4.4470138302130113</v>
      </c>
      <c r="R80" s="38">
        <v>0</v>
      </c>
      <c r="S80" s="22">
        <f>SUM(R80/AE80*100000)</f>
        <v>0</v>
      </c>
      <c r="T80" s="33">
        <v>1</v>
      </c>
      <c r="U80" s="22">
        <f>SUM(T80/AE80*100000)</f>
        <v>4.4470138302130113</v>
      </c>
      <c r="V80" s="38">
        <v>1</v>
      </c>
      <c r="W80" s="22">
        <f>SUM(V80/AE80*100000)</f>
        <v>4.4470138302130113</v>
      </c>
      <c r="X80" s="38">
        <v>5</v>
      </c>
      <c r="Y80" s="22">
        <f>SUM(X80/AE80*100000)</f>
        <v>22.235069151065058</v>
      </c>
      <c r="Z80" s="22"/>
      <c r="AA80" s="22"/>
      <c r="AC80" s="17" t="s">
        <v>247</v>
      </c>
      <c r="AE80" s="23">
        <v>22487</v>
      </c>
    </row>
    <row r="81" spans="1:31" ht="12.95" customHeight="1" x14ac:dyDescent="0.2">
      <c r="A81" s="17" t="s">
        <v>248</v>
      </c>
      <c r="B81" s="20">
        <f t="shared" si="2"/>
        <v>10</v>
      </c>
      <c r="C81" s="21">
        <f>SUM(B81/AE81*100000)</f>
        <v>101.6880211511084</v>
      </c>
      <c r="D81" s="38">
        <v>1</v>
      </c>
      <c r="E81" s="22">
        <f>SUM(D81/AE81*100000)</f>
        <v>10.168802115110841</v>
      </c>
      <c r="F81" s="38">
        <v>4</v>
      </c>
      <c r="G81" s="22">
        <f>SUM(F81/AE81*100000)</f>
        <v>40.675208460443365</v>
      </c>
      <c r="H81" s="38">
        <v>2</v>
      </c>
      <c r="I81" s="22">
        <f>SUM(H81/AE81*100000)</f>
        <v>20.337604230221682</v>
      </c>
      <c r="J81" s="38">
        <v>0</v>
      </c>
      <c r="K81" s="22">
        <f>SUM(J81/AE81*100000)</f>
        <v>0</v>
      </c>
      <c r="L81" s="38">
        <v>0</v>
      </c>
      <c r="M81" s="22">
        <f>SUM(L81/AE81*100000)</f>
        <v>0</v>
      </c>
      <c r="N81" s="38">
        <v>0</v>
      </c>
      <c r="O81" s="22">
        <f>SUM(N81/AE81*100000)</f>
        <v>0</v>
      </c>
      <c r="P81" s="38">
        <v>0</v>
      </c>
      <c r="Q81" s="22">
        <f>SUM(P81/AE81*100000)</f>
        <v>0</v>
      </c>
      <c r="R81" s="38">
        <v>0</v>
      </c>
      <c r="S81" s="22">
        <f>SUM(R81/AE81*100000)</f>
        <v>0</v>
      </c>
      <c r="T81" s="19">
        <v>0</v>
      </c>
      <c r="U81" s="22">
        <f>SUM(T81/AE81*100000)</f>
        <v>0</v>
      </c>
      <c r="V81" s="38">
        <v>1</v>
      </c>
      <c r="W81" s="22">
        <f>SUM(V81/AE81*100000)</f>
        <v>10.168802115110841</v>
      </c>
      <c r="X81" s="38">
        <v>2</v>
      </c>
      <c r="Y81" s="22">
        <f>SUM(X81/AE81*100000)</f>
        <v>20.337604230221682</v>
      </c>
      <c r="Z81" s="22"/>
      <c r="AA81" s="22"/>
      <c r="AC81" s="17" t="s">
        <v>248</v>
      </c>
      <c r="AE81" s="23">
        <v>9834</v>
      </c>
    </row>
    <row r="82" spans="1:31" ht="12.95" customHeight="1" x14ac:dyDescent="0.2">
      <c r="A82" s="17" t="s">
        <v>249</v>
      </c>
      <c r="B82" s="20">
        <f t="shared" si="2"/>
        <v>22</v>
      </c>
      <c r="C82" s="21">
        <f>SUM(B82/AE82*100000)</f>
        <v>141.70692431561994</v>
      </c>
      <c r="D82" s="38">
        <v>2</v>
      </c>
      <c r="E82" s="22">
        <f>SUM(D82/AE82*100000)</f>
        <v>12.882447665056359</v>
      </c>
      <c r="F82" s="38">
        <v>5</v>
      </c>
      <c r="G82" s="22">
        <f>SUM(F82/AE82*100000)</f>
        <v>32.206119162640903</v>
      </c>
      <c r="H82" s="38">
        <v>2</v>
      </c>
      <c r="I82" s="22">
        <f>SUM(H82/AE82*100000)</f>
        <v>12.882447665056359</v>
      </c>
      <c r="J82" s="38">
        <v>2</v>
      </c>
      <c r="K82" s="22">
        <f>SUM(J82/AE82*100000)</f>
        <v>12.882447665056359</v>
      </c>
      <c r="L82" s="38">
        <v>2</v>
      </c>
      <c r="M82" s="22">
        <f>SUM(L82/AE82*100000)</f>
        <v>12.882447665056359</v>
      </c>
      <c r="N82" s="38">
        <v>0</v>
      </c>
      <c r="O82" s="22">
        <f>SUM(N82/AE82*100000)</f>
        <v>0</v>
      </c>
      <c r="P82" s="38">
        <v>0</v>
      </c>
      <c r="Q82" s="22">
        <f>SUM(P82/AE82*100000)</f>
        <v>0</v>
      </c>
      <c r="R82" s="38">
        <v>0</v>
      </c>
      <c r="S82" s="22">
        <f>SUM(R82/AE82*100000)</f>
        <v>0</v>
      </c>
      <c r="T82" s="19">
        <v>3</v>
      </c>
      <c r="U82" s="22">
        <f>SUM(T82/AE82*100000)</f>
        <v>19.323671497584542</v>
      </c>
      <c r="V82" s="33">
        <v>0</v>
      </c>
      <c r="W82" s="22">
        <f>SUM(V82/AE82*100000)</f>
        <v>0</v>
      </c>
      <c r="X82" s="38">
        <v>6</v>
      </c>
      <c r="Y82" s="22">
        <f>SUM(X82/AE82*100000)</f>
        <v>38.647342995169083</v>
      </c>
      <c r="Z82" s="22"/>
      <c r="AA82" s="22"/>
      <c r="AC82" s="17" t="s">
        <v>249</v>
      </c>
      <c r="AE82" s="23">
        <v>15525</v>
      </c>
    </row>
    <row r="83" spans="1:31" ht="12.95" customHeight="1" x14ac:dyDescent="0.2">
      <c r="A83" s="17" t="s">
        <v>250</v>
      </c>
      <c r="B83" s="20">
        <f t="shared" si="2"/>
        <v>19</v>
      </c>
      <c r="C83" s="21">
        <f>SUM(B83/AE83*100000)</f>
        <v>150.03158559696777</v>
      </c>
      <c r="D83" s="38">
        <v>3</v>
      </c>
      <c r="E83" s="22">
        <f>SUM(D83/AE83*100000)</f>
        <v>23.689197725837019</v>
      </c>
      <c r="F83" s="38">
        <v>8</v>
      </c>
      <c r="G83" s="22">
        <f>SUM(F83/AE83*100000)</f>
        <v>63.171193935565377</v>
      </c>
      <c r="H83" s="38">
        <v>0</v>
      </c>
      <c r="I83" s="22">
        <f>SUM(H83/AE83*100000)</f>
        <v>0</v>
      </c>
      <c r="J83" s="38">
        <v>0</v>
      </c>
      <c r="K83" s="22">
        <f>SUM(J83/AE83*100000)</f>
        <v>0</v>
      </c>
      <c r="L83" s="38">
        <v>3</v>
      </c>
      <c r="M83" s="22">
        <f>SUM(L83/AE83*100000)</f>
        <v>23.689197725837019</v>
      </c>
      <c r="N83" s="38">
        <v>0</v>
      </c>
      <c r="O83" s="22">
        <f>SUM(N83/AE83*100000)</f>
        <v>0</v>
      </c>
      <c r="P83" s="38">
        <v>0</v>
      </c>
      <c r="Q83" s="22">
        <f>SUM(P83/AE83*100000)</f>
        <v>0</v>
      </c>
      <c r="R83" s="38">
        <v>0</v>
      </c>
      <c r="S83" s="22">
        <f>SUM(R83/AE83*100000)</f>
        <v>0</v>
      </c>
      <c r="T83" s="19">
        <v>1</v>
      </c>
      <c r="U83" s="22">
        <f>SUM(T83/AE83*100000)</f>
        <v>7.8963992419456721</v>
      </c>
      <c r="V83" s="33">
        <v>1</v>
      </c>
      <c r="W83" s="22">
        <f>SUM(V83/AE83*100000)</f>
        <v>7.8963992419456721</v>
      </c>
      <c r="X83" s="38">
        <v>3</v>
      </c>
      <c r="Y83" s="22">
        <f>SUM(X83/AE83*100000)</f>
        <v>23.689197725837019</v>
      </c>
      <c r="Z83" s="22"/>
      <c r="AA83" s="22"/>
      <c r="AC83" s="17" t="s">
        <v>250</v>
      </c>
      <c r="AE83" s="23">
        <v>12664</v>
      </c>
    </row>
    <row r="84" spans="1:31" ht="12.95" customHeight="1" x14ac:dyDescent="0.2">
      <c r="A84" s="17" t="s">
        <v>251</v>
      </c>
      <c r="B84" s="20">
        <f t="shared" si="2"/>
        <v>29</v>
      </c>
      <c r="C84" s="21">
        <f>SUM(B84/AE84*100000)</f>
        <v>335.02772643253235</v>
      </c>
      <c r="D84" s="38">
        <v>15</v>
      </c>
      <c r="E84" s="22">
        <f>SUM(D84/AE84*100000)</f>
        <v>173.29020332717189</v>
      </c>
      <c r="F84" s="38">
        <v>3</v>
      </c>
      <c r="G84" s="22">
        <f>SUM(F84/AE84*100000)</f>
        <v>34.658040665434378</v>
      </c>
      <c r="H84" s="38">
        <v>2</v>
      </c>
      <c r="I84" s="22">
        <f>SUM(H84/AE84*100000)</f>
        <v>23.105360443622921</v>
      </c>
      <c r="J84" s="38">
        <v>2</v>
      </c>
      <c r="K84" s="22">
        <f>SUM(J84/AE84*100000)</f>
        <v>23.105360443622921</v>
      </c>
      <c r="L84" s="38">
        <v>1</v>
      </c>
      <c r="M84" s="22">
        <f>SUM(L84/AE84*100000)</f>
        <v>11.55268022181146</v>
      </c>
      <c r="N84" s="38">
        <v>1</v>
      </c>
      <c r="O84" s="22">
        <f>SUM(N84/AE84*100000)</f>
        <v>11.55268022181146</v>
      </c>
      <c r="P84" s="38">
        <v>1</v>
      </c>
      <c r="Q84" s="22">
        <f>SUM(P84/AE84*100000)</f>
        <v>11.55268022181146</v>
      </c>
      <c r="R84" s="38">
        <v>0</v>
      </c>
      <c r="S84" s="22">
        <f>SUM(R84/AE84*100000)</f>
        <v>0</v>
      </c>
      <c r="T84" s="19">
        <v>0</v>
      </c>
      <c r="U84" s="22">
        <f>SUM(T84/AE84*100000)</f>
        <v>0</v>
      </c>
      <c r="V84" s="33">
        <v>1</v>
      </c>
      <c r="W84" s="22">
        <f>SUM(V84/AE84*100000)</f>
        <v>11.55268022181146</v>
      </c>
      <c r="X84" s="38">
        <v>3</v>
      </c>
      <c r="Y84" s="22">
        <f>SUM(X84/AE84*100000)</f>
        <v>34.658040665434378</v>
      </c>
      <c r="Z84" s="22"/>
      <c r="AA84" s="22"/>
      <c r="AC84" s="17" t="s">
        <v>251</v>
      </c>
      <c r="AE84" s="23">
        <v>8656</v>
      </c>
    </row>
    <row r="85" spans="1:31" ht="12.95" customHeight="1" x14ac:dyDescent="0.2">
      <c r="A85" s="17" t="s">
        <v>252</v>
      </c>
      <c r="B85" s="20">
        <f t="shared" si="2"/>
        <v>20</v>
      </c>
      <c r="C85" s="21">
        <f>SUM(B85/AE85*100000)</f>
        <v>236.71440407148776</v>
      </c>
      <c r="D85" s="38">
        <v>5</v>
      </c>
      <c r="E85" s="22">
        <f>SUM(D85/AE85*100000)</f>
        <v>59.178601017871941</v>
      </c>
      <c r="F85" s="38">
        <v>5</v>
      </c>
      <c r="G85" s="22">
        <f>SUM(F85/AE85*100000)</f>
        <v>59.178601017871941</v>
      </c>
      <c r="H85" s="38">
        <v>2</v>
      </c>
      <c r="I85" s="22">
        <f>SUM(H85/AE85*100000)</f>
        <v>23.671440407148776</v>
      </c>
      <c r="J85" s="38">
        <v>0</v>
      </c>
      <c r="K85" s="22">
        <f>SUM(J85/AE85*100000)</f>
        <v>0</v>
      </c>
      <c r="L85" s="38">
        <v>1</v>
      </c>
      <c r="M85" s="22">
        <f>SUM(L85/AE85*100000)</f>
        <v>11.835720203574388</v>
      </c>
      <c r="N85" s="38">
        <v>2</v>
      </c>
      <c r="O85" s="22">
        <f>SUM(N85/AE85*100000)</f>
        <v>23.671440407148776</v>
      </c>
      <c r="P85" s="38">
        <v>1</v>
      </c>
      <c r="Q85" s="22">
        <f>SUM(P85/AE85*100000)</f>
        <v>11.835720203574388</v>
      </c>
      <c r="R85" s="38">
        <v>0</v>
      </c>
      <c r="S85" s="22">
        <f>SUM(R85/AE85*100000)</f>
        <v>0</v>
      </c>
      <c r="T85" s="38">
        <v>1</v>
      </c>
      <c r="U85" s="22">
        <f>SUM(T85/AE85*100000)</f>
        <v>11.835720203574388</v>
      </c>
      <c r="V85" s="19">
        <v>0</v>
      </c>
      <c r="W85" s="22">
        <f>SUM(V85/AE85*100000)</f>
        <v>0</v>
      </c>
      <c r="X85" s="38">
        <v>3</v>
      </c>
      <c r="Y85" s="22">
        <f>SUM(X85/AE85*100000)</f>
        <v>35.507160610723162</v>
      </c>
      <c r="Z85" s="22"/>
      <c r="AA85" s="22"/>
      <c r="AC85" s="17" t="s">
        <v>252</v>
      </c>
      <c r="AE85" s="23">
        <v>8449</v>
      </c>
    </row>
    <row r="86" spans="1:31" ht="12.95" customHeight="1" x14ac:dyDescent="0.2">
      <c r="A86" s="17" t="s">
        <v>253</v>
      </c>
      <c r="B86" s="20">
        <f t="shared" si="2"/>
        <v>9</v>
      </c>
      <c r="C86" s="21">
        <f>SUM(B86/AE86*100000)</f>
        <v>175.7469244288225</v>
      </c>
      <c r="D86" s="38">
        <v>1</v>
      </c>
      <c r="E86" s="22">
        <f>SUM(D86/AE86*100000)</f>
        <v>19.527436047646944</v>
      </c>
      <c r="F86" s="38">
        <v>4</v>
      </c>
      <c r="G86" s="22">
        <f>SUM(F86/AE86*100000)</f>
        <v>78.109744190587776</v>
      </c>
      <c r="H86" s="38">
        <v>2</v>
      </c>
      <c r="I86" s="22">
        <f>SUM(H86/AE86*100000)</f>
        <v>39.054872095293888</v>
      </c>
      <c r="J86" s="38">
        <v>0</v>
      </c>
      <c r="K86" s="22">
        <f>SUM(J86/AE86*100000)</f>
        <v>0</v>
      </c>
      <c r="L86" s="38">
        <v>0</v>
      </c>
      <c r="M86" s="22">
        <f>SUM(L86/AE86*100000)</f>
        <v>0</v>
      </c>
      <c r="N86" s="38">
        <v>0</v>
      </c>
      <c r="O86" s="22">
        <f>SUM(N86/AE86*100000)</f>
        <v>0</v>
      </c>
      <c r="P86" s="38">
        <v>0</v>
      </c>
      <c r="Q86" s="22">
        <f>SUM(P86/AE86*100000)</f>
        <v>0</v>
      </c>
      <c r="R86" s="38">
        <v>0</v>
      </c>
      <c r="S86" s="22">
        <f>SUM(R86/AE86*100000)</f>
        <v>0</v>
      </c>
      <c r="T86" s="19">
        <v>0</v>
      </c>
      <c r="U86" s="22">
        <f>SUM(T86/AE86*100000)</f>
        <v>0</v>
      </c>
      <c r="V86" s="19">
        <v>0</v>
      </c>
      <c r="W86" s="22">
        <f>SUM(V86/AE86*100000)</f>
        <v>0</v>
      </c>
      <c r="X86" s="38">
        <v>2</v>
      </c>
      <c r="Y86" s="22">
        <f>SUM(X86/AE86*100000)</f>
        <v>39.054872095293888</v>
      </c>
      <c r="Z86" s="22"/>
      <c r="AA86" s="22"/>
      <c r="AC86" s="17" t="s">
        <v>253</v>
      </c>
      <c r="AE86" s="23">
        <v>5121</v>
      </c>
    </row>
    <row r="87" spans="1:31" ht="12.95" customHeight="1" x14ac:dyDescent="0.2">
      <c r="A87" s="17" t="s">
        <v>254</v>
      </c>
      <c r="B87" s="20">
        <f t="shared" si="2"/>
        <v>13</v>
      </c>
      <c r="C87" s="21">
        <f>SUM(B87/AE87*100000)</f>
        <v>146.67719733724473</v>
      </c>
      <c r="D87" s="38">
        <v>3</v>
      </c>
      <c r="E87" s="22">
        <f>SUM(D87/AE87*100000)</f>
        <v>33.848584000902626</v>
      </c>
      <c r="F87" s="38">
        <v>3</v>
      </c>
      <c r="G87" s="22">
        <f>SUM(F87/AE87*100000)</f>
        <v>33.848584000902626</v>
      </c>
      <c r="H87" s="38">
        <v>1</v>
      </c>
      <c r="I87" s="22">
        <f>SUM(H87/AE87*100000)</f>
        <v>11.282861333634209</v>
      </c>
      <c r="J87" s="38">
        <v>0</v>
      </c>
      <c r="K87" s="22">
        <f>SUM(J87/AE87*100000)</f>
        <v>0</v>
      </c>
      <c r="L87" s="33">
        <v>1</v>
      </c>
      <c r="M87" s="22">
        <f>SUM(L87/AE87*100000)</f>
        <v>11.282861333634209</v>
      </c>
      <c r="N87" s="38">
        <v>3</v>
      </c>
      <c r="O87" s="22">
        <f>SUM(N87/AE87*100000)</f>
        <v>33.848584000902626</v>
      </c>
      <c r="P87" s="38">
        <v>0</v>
      </c>
      <c r="Q87" s="22">
        <f>SUM(P87/AE87*100000)</f>
        <v>0</v>
      </c>
      <c r="R87" s="19">
        <v>1</v>
      </c>
      <c r="S87" s="22">
        <f>SUM(R87/AE87*100000)</f>
        <v>11.282861333634209</v>
      </c>
      <c r="T87" s="19">
        <v>0</v>
      </c>
      <c r="U87" s="22">
        <f>SUM(T87/AE87*100000)</f>
        <v>0</v>
      </c>
      <c r="V87" s="19">
        <v>0</v>
      </c>
      <c r="W87" s="22">
        <f>SUM(V87/AE87*100000)</f>
        <v>0</v>
      </c>
      <c r="X87" s="38">
        <v>1</v>
      </c>
      <c r="Y87" s="22">
        <f>SUM(X87/AE87*100000)</f>
        <v>11.282861333634209</v>
      </c>
      <c r="Z87" s="22"/>
      <c r="AA87" s="22"/>
      <c r="AC87" s="17" t="s">
        <v>254</v>
      </c>
      <c r="AE87" s="23">
        <v>8863</v>
      </c>
    </row>
    <row r="88" spans="1:31" ht="12.95" customHeight="1" x14ac:dyDescent="0.2">
      <c r="A88" s="17" t="s">
        <v>255</v>
      </c>
      <c r="B88" s="20">
        <f t="shared" si="2"/>
        <v>8</v>
      </c>
      <c r="C88" s="21">
        <f>SUM(B88/AE88*100000)</f>
        <v>236.40661938534279</v>
      </c>
      <c r="D88" s="38">
        <v>3</v>
      </c>
      <c r="E88" s="22">
        <f>SUM(D88/AE88*100000)</f>
        <v>88.652482269503551</v>
      </c>
      <c r="F88" s="38">
        <v>1</v>
      </c>
      <c r="G88" s="22">
        <f>SUM(F88/AE88*100000)</f>
        <v>29.550827423167849</v>
      </c>
      <c r="H88" s="38">
        <v>1</v>
      </c>
      <c r="I88" s="22">
        <f>SUM(H88/AE88*100000)</f>
        <v>29.550827423167849</v>
      </c>
      <c r="J88" s="19">
        <v>1</v>
      </c>
      <c r="K88" s="22">
        <f>SUM(J88/AE88*100000)</f>
        <v>29.550827423167849</v>
      </c>
      <c r="L88" s="19">
        <v>0</v>
      </c>
      <c r="M88" s="22">
        <f>SUM(L88/AE88*100000)</f>
        <v>0</v>
      </c>
      <c r="N88" s="38">
        <v>0</v>
      </c>
      <c r="O88" s="22">
        <f>SUM(N88/AE88*100000)</f>
        <v>0</v>
      </c>
      <c r="P88" s="19">
        <v>1</v>
      </c>
      <c r="Q88" s="22">
        <f>SUM(P88/AE88*100000)</f>
        <v>29.550827423167849</v>
      </c>
      <c r="R88" s="19">
        <v>0</v>
      </c>
      <c r="S88" s="22">
        <f>SUM(R88/AE88*100000)</f>
        <v>0</v>
      </c>
      <c r="T88" s="19">
        <v>0</v>
      </c>
      <c r="U88" s="22">
        <f>SUM(T88/AE88*100000)</f>
        <v>0</v>
      </c>
      <c r="V88" s="19">
        <v>0</v>
      </c>
      <c r="W88" s="22">
        <f>SUM(V88/AE88*100000)</f>
        <v>0</v>
      </c>
      <c r="X88" s="33">
        <v>1</v>
      </c>
      <c r="Y88" s="22">
        <f>SUM(X88/AE88*100000)</f>
        <v>29.550827423167849</v>
      </c>
      <c r="Z88" s="22"/>
      <c r="AA88" s="22"/>
      <c r="AC88" s="17" t="s">
        <v>255</v>
      </c>
      <c r="AE88" s="23">
        <v>3384</v>
      </c>
    </row>
    <row r="89" spans="1:31" ht="12.95" customHeight="1" x14ac:dyDescent="0.2">
      <c r="A89" s="17" t="s">
        <v>210</v>
      </c>
      <c r="B89" s="20">
        <f t="shared" si="2"/>
        <v>0</v>
      </c>
      <c r="C89" s="21">
        <v>0</v>
      </c>
      <c r="D89" s="38">
        <v>0</v>
      </c>
      <c r="E89" s="22">
        <v>0</v>
      </c>
      <c r="F89" s="38">
        <v>0</v>
      </c>
      <c r="G89" s="22">
        <v>0</v>
      </c>
      <c r="H89" s="19">
        <v>0</v>
      </c>
      <c r="I89" s="22">
        <v>0</v>
      </c>
      <c r="J89" s="19">
        <v>0</v>
      </c>
      <c r="K89" s="22">
        <v>0</v>
      </c>
      <c r="L89" s="19">
        <v>0</v>
      </c>
      <c r="M89" s="22">
        <v>0</v>
      </c>
      <c r="N89" s="38">
        <v>0</v>
      </c>
      <c r="O89" s="22">
        <v>0</v>
      </c>
      <c r="P89" s="19">
        <v>0</v>
      </c>
      <c r="Q89" s="22">
        <v>0</v>
      </c>
      <c r="R89" s="19">
        <v>0</v>
      </c>
      <c r="S89" s="22">
        <v>0</v>
      </c>
      <c r="T89" s="19">
        <v>0</v>
      </c>
      <c r="U89" s="22">
        <v>0</v>
      </c>
      <c r="V89" s="19">
        <v>0</v>
      </c>
      <c r="W89" s="22">
        <v>0</v>
      </c>
      <c r="X89" s="27">
        <v>0</v>
      </c>
      <c r="Y89" s="22">
        <v>0</v>
      </c>
      <c r="Z89" s="22"/>
      <c r="AA89" s="22"/>
      <c r="AE89" s="19"/>
    </row>
    <row r="90" spans="1:31" ht="12.95" customHeight="1" x14ac:dyDescent="0.2">
      <c r="B90" s="20"/>
      <c r="C90" s="21"/>
      <c r="D90" s="19"/>
      <c r="E90" s="22"/>
      <c r="F90" s="19"/>
      <c r="G90" s="22"/>
      <c r="H90" s="19"/>
      <c r="I90" s="22"/>
      <c r="J90" s="19"/>
      <c r="K90" s="22"/>
      <c r="L90" s="19"/>
      <c r="M90" s="22"/>
      <c r="N90" s="19"/>
      <c r="O90" s="22"/>
      <c r="P90" s="19"/>
      <c r="Q90" s="22"/>
      <c r="R90" s="19"/>
      <c r="S90" s="22"/>
      <c r="T90" s="19"/>
      <c r="U90" s="22"/>
      <c r="V90" s="19"/>
      <c r="W90" s="22"/>
      <c r="X90" s="19"/>
      <c r="Y90" s="22"/>
      <c r="Z90" s="22"/>
      <c r="AA90" s="22"/>
      <c r="AE90" s="19"/>
    </row>
    <row r="91" spans="1:31" s="18" customFormat="1" ht="12.95" customHeight="1" x14ac:dyDescent="0.2">
      <c r="A91" s="18" t="s">
        <v>256</v>
      </c>
      <c r="B91" s="20">
        <f>SUM(B92:B103)</f>
        <v>319</v>
      </c>
      <c r="C91" s="21">
        <f>SUM(B91/AE91*100000)</f>
        <v>167.49715149828563</v>
      </c>
      <c r="D91" s="20">
        <f>SUM(D92:D103)</f>
        <v>88</v>
      </c>
      <c r="E91" s="21">
        <f>SUM(D91/AE91*100000)</f>
        <v>46.206110758147766</v>
      </c>
      <c r="F91" s="20">
        <f>SUM(F92:F103)</f>
        <v>52</v>
      </c>
      <c r="G91" s="21">
        <f>SUM(F91/AE91*100000)</f>
        <v>27.303610902541863</v>
      </c>
      <c r="H91" s="20">
        <f>SUM(H92:H103)</f>
        <v>37</v>
      </c>
      <c r="I91" s="21">
        <f>SUM(H91/AE91*100000)</f>
        <v>19.427569296039401</v>
      </c>
      <c r="J91" s="20">
        <f>SUM(J92:J103)</f>
        <v>15</v>
      </c>
      <c r="K91" s="21">
        <f>SUM(J91/AE91*100000)</f>
        <v>7.8760416065024597</v>
      </c>
      <c r="L91" s="20">
        <f>SUM(L92:L103)</f>
        <v>10</v>
      </c>
      <c r="M91" s="21">
        <f>SUM(L91/AE91*100000)</f>
        <v>5.2506944043349737</v>
      </c>
      <c r="N91" s="20">
        <f>SUM(N92:N103)</f>
        <v>14</v>
      </c>
      <c r="O91" s="21">
        <f>SUM(N91/AE91*100000)</f>
        <v>7.3509721660689626</v>
      </c>
      <c r="P91" s="20">
        <f>SUM(P92:P103)</f>
        <v>14</v>
      </c>
      <c r="Q91" s="21">
        <f>SUM(P91/AE91*100000)</f>
        <v>7.3509721660689626</v>
      </c>
      <c r="R91" s="20">
        <f>SUM(R92:R103)</f>
        <v>4</v>
      </c>
      <c r="S91" s="21">
        <f>SUM(R91/AE91*100000)</f>
        <v>2.1002777617339894</v>
      </c>
      <c r="T91" s="20">
        <f>SUM(T92:T103)</f>
        <v>7</v>
      </c>
      <c r="U91" s="21">
        <f>SUM(T91/AE91*100000)</f>
        <v>3.6754860830344813</v>
      </c>
      <c r="V91" s="20">
        <f>SUM(V92:V103)</f>
        <v>9</v>
      </c>
      <c r="W91" s="21">
        <f>SUM(V91/AE91*100000)</f>
        <v>4.7256249639014758</v>
      </c>
      <c r="X91" s="20">
        <f>SUM(X92:X103)</f>
        <v>69</v>
      </c>
      <c r="Y91" s="21">
        <f>SUM(X91/AE91*100000)</f>
        <v>36.229791389911313</v>
      </c>
      <c r="Z91" s="21"/>
      <c r="AA91" s="21"/>
      <c r="AC91" s="18" t="s">
        <v>256</v>
      </c>
      <c r="AE91" s="24">
        <v>190451</v>
      </c>
    </row>
    <row r="92" spans="1:31" ht="12.95" customHeight="1" x14ac:dyDescent="0.2">
      <c r="A92" s="17" t="s">
        <v>190</v>
      </c>
      <c r="B92" s="20">
        <f t="shared" si="2"/>
        <v>95</v>
      </c>
      <c r="C92" s="21">
        <f>SUM(B92/AE92*100000)</f>
        <v>173.78578615201684</v>
      </c>
      <c r="D92" s="19">
        <v>24</v>
      </c>
      <c r="E92" s="22">
        <f>SUM(D92/AE92*100000)</f>
        <v>43.903777554193724</v>
      </c>
      <c r="F92" s="19">
        <v>14</v>
      </c>
      <c r="G92" s="22">
        <f>SUM(F92/AE92*100000)</f>
        <v>25.610536906613007</v>
      </c>
      <c r="H92" s="19">
        <v>6</v>
      </c>
      <c r="I92" s="22">
        <f>SUM(H92/AE92*100000)</f>
        <v>10.975944388548431</v>
      </c>
      <c r="J92" s="19">
        <v>4</v>
      </c>
      <c r="K92" s="22">
        <f>SUM(J92/AE92*100000)</f>
        <v>7.3172962590322879</v>
      </c>
      <c r="L92" s="19">
        <v>3</v>
      </c>
      <c r="M92" s="22">
        <f>SUM(L92/AE92*100000)</f>
        <v>5.4879721942742155</v>
      </c>
      <c r="N92" s="19">
        <v>4</v>
      </c>
      <c r="O92" s="22">
        <f>SUM(N92/AE92*100000)</f>
        <v>7.3172962590322879</v>
      </c>
      <c r="P92" s="19">
        <v>6</v>
      </c>
      <c r="Q92" s="22">
        <f>SUM(P92/AE92*100000)</f>
        <v>10.975944388548431</v>
      </c>
      <c r="R92" s="19">
        <v>0</v>
      </c>
      <c r="S92" s="22">
        <f>SUM(R92/AE92*100000)</f>
        <v>0</v>
      </c>
      <c r="T92" s="19">
        <v>2</v>
      </c>
      <c r="U92" s="22">
        <f>SUM(T92/AE92*100000)</f>
        <v>3.6586481295161439</v>
      </c>
      <c r="V92" s="19">
        <v>5</v>
      </c>
      <c r="W92" s="22">
        <f>SUM(V92/AE92*100000)</f>
        <v>9.1466203237903585</v>
      </c>
      <c r="X92" s="19">
        <v>27</v>
      </c>
      <c r="Y92" s="22">
        <f>SUM(X92/AE92*100000)</f>
        <v>49.391749748467937</v>
      </c>
      <c r="Z92" s="22"/>
      <c r="AA92" s="22"/>
      <c r="AC92" s="17" t="s">
        <v>190</v>
      </c>
      <c r="AE92" s="23">
        <v>54665</v>
      </c>
    </row>
    <row r="93" spans="1:31" ht="12.95" customHeight="1" x14ac:dyDescent="0.2">
      <c r="A93" s="17" t="s">
        <v>257</v>
      </c>
      <c r="B93" s="20">
        <f t="shared" si="2"/>
        <v>31</v>
      </c>
      <c r="C93" s="21">
        <f>SUM(B93/AE93*100000)</f>
        <v>217.55912695627762</v>
      </c>
      <c r="D93" s="38">
        <v>9</v>
      </c>
      <c r="E93" s="22">
        <f>SUM(D93/AE93*100000)</f>
        <v>63.162327180854803</v>
      </c>
      <c r="F93" s="38">
        <v>7</v>
      </c>
      <c r="G93" s="22">
        <f>SUM(F93/AE93*100000)</f>
        <v>49.126254473998173</v>
      </c>
      <c r="H93" s="38">
        <v>3</v>
      </c>
      <c r="I93" s="22">
        <f>SUM(H93/AE93*100000)</f>
        <v>21.054109060284933</v>
      </c>
      <c r="J93" s="38">
        <v>0</v>
      </c>
      <c r="K93" s="22">
        <f>SUM(J93/AE93*100000)</f>
        <v>0</v>
      </c>
      <c r="L93" s="38">
        <v>2</v>
      </c>
      <c r="M93" s="22">
        <f>SUM(L93/AE93*100000)</f>
        <v>14.03607270685662</v>
      </c>
      <c r="N93" s="38">
        <v>2</v>
      </c>
      <c r="O93" s="22">
        <f>SUM(N93/AE93*100000)</f>
        <v>14.03607270685662</v>
      </c>
      <c r="P93" s="38">
        <v>0</v>
      </c>
      <c r="Q93" s="22">
        <f>SUM(P93/AE93*100000)</f>
        <v>0</v>
      </c>
      <c r="R93" s="38">
        <v>0</v>
      </c>
      <c r="S93" s="22">
        <f>SUM(R93/AE93*100000)</f>
        <v>0</v>
      </c>
      <c r="T93" s="38">
        <v>1</v>
      </c>
      <c r="U93" s="22">
        <f>SUM(T93/AE93*100000)</f>
        <v>7.0180363534283101</v>
      </c>
      <c r="V93" s="38">
        <v>3</v>
      </c>
      <c r="W93" s="22">
        <f>SUM(V93/AE93*100000)</f>
        <v>21.054109060284933</v>
      </c>
      <c r="X93" s="38">
        <v>4</v>
      </c>
      <c r="Y93" s="22">
        <f>SUM(X93/AE93*100000)</f>
        <v>28.07214541371324</v>
      </c>
      <c r="Z93" s="22"/>
      <c r="AA93" s="22"/>
      <c r="AC93" s="17" t="s">
        <v>257</v>
      </c>
      <c r="AE93" s="23">
        <v>14249</v>
      </c>
    </row>
    <row r="94" spans="1:31" ht="12.95" customHeight="1" x14ac:dyDescent="0.2">
      <c r="A94" s="17" t="s">
        <v>258</v>
      </c>
      <c r="B94" s="20">
        <f t="shared" si="2"/>
        <v>28</v>
      </c>
      <c r="C94" s="21">
        <f>SUM(B94/AE94*100000)</f>
        <v>124.1244791204894</v>
      </c>
      <c r="D94" s="38">
        <v>4</v>
      </c>
      <c r="E94" s="22">
        <f>SUM(D94/AE94*100000)</f>
        <v>17.732068445784201</v>
      </c>
      <c r="F94" s="38">
        <v>4</v>
      </c>
      <c r="G94" s="22">
        <f>SUM(F94/AE94*100000)</f>
        <v>17.732068445784201</v>
      </c>
      <c r="H94" s="38">
        <v>4</v>
      </c>
      <c r="I94" s="22">
        <f>SUM(H94/AE94*100000)</f>
        <v>17.732068445784201</v>
      </c>
      <c r="J94" s="38">
        <v>1</v>
      </c>
      <c r="K94" s="22">
        <f>SUM(J94/AE94*100000)</f>
        <v>4.4330171114460502</v>
      </c>
      <c r="L94" s="38">
        <v>0</v>
      </c>
      <c r="M94" s="22">
        <f>SUM(L94/AE94*100000)</f>
        <v>0</v>
      </c>
      <c r="N94" s="38">
        <v>3</v>
      </c>
      <c r="O94" s="22">
        <f>SUM(N94/AE94*100000)</f>
        <v>13.299051334338152</v>
      </c>
      <c r="P94" s="38">
        <v>1</v>
      </c>
      <c r="Q94" s="22">
        <f>SUM(P94/AE94*100000)</f>
        <v>4.4330171114460502</v>
      </c>
      <c r="R94" s="38">
        <v>0</v>
      </c>
      <c r="S94" s="22">
        <f>SUM(R94/AE94*100000)</f>
        <v>0</v>
      </c>
      <c r="T94" s="38">
        <v>1</v>
      </c>
      <c r="U94" s="22">
        <f>SUM(T94/AE94*100000)</f>
        <v>4.4330171114460502</v>
      </c>
      <c r="V94" s="38">
        <v>1</v>
      </c>
      <c r="W94" s="22">
        <f>SUM(V94/AE94*100000)</f>
        <v>4.4330171114460502</v>
      </c>
      <c r="X94" s="38">
        <v>9</v>
      </c>
      <c r="Y94" s="22">
        <f>SUM(X94/AE94*100000)</f>
        <v>39.89715400301445</v>
      </c>
      <c r="Z94" s="22"/>
      <c r="AA94" s="22"/>
      <c r="AC94" s="17" t="s">
        <v>258</v>
      </c>
      <c r="AE94" s="23">
        <v>22558</v>
      </c>
    </row>
    <row r="95" spans="1:31" ht="12.95" customHeight="1" x14ac:dyDescent="0.2">
      <c r="A95" s="17" t="s">
        <v>259</v>
      </c>
      <c r="B95" s="20">
        <f t="shared" si="2"/>
        <v>9</v>
      </c>
      <c r="C95" s="21">
        <f>SUM(B95/AE95*100000)</f>
        <v>134.48894202032278</v>
      </c>
      <c r="D95" s="38">
        <v>6</v>
      </c>
      <c r="E95" s="22">
        <f>SUM(D95/AE95*100000)</f>
        <v>89.659294680215183</v>
      </c>
      <c r="F95" s="38">
        <v>1</v>
      </c>
      <c r="G95" s="22">
        <f>SUM(F95/AE95*100000)</f>
        <v>14.943215780035862</v>
      </c>
      <c r="H95" s="38">
        <v>0</v>
      </c>
      <c r="I95" s="22">
        <f>SUM(H95/AE95*100000)</f>
        <v>0</v>
      </c>
      <c r="J95" s="38">
        <v>0</v>
      </c>
      <c r="K95" s="22">
        <f>SUM(J95/AE95*100000)</f>
        <v>0</v>
      </c>
      <c r="L95" s="38">
        <v>0</v>
      </c>
      <c r="M95" s="22">
        <f>SUM(L95/AE95*100000)</f>
        <v>0</v>
      </c>
      <c r="N95" s="38">
        <v>0</v>
      </c>
      <c r="O95" s="22">
        <f>SUM(N95/AE95*100000)</f>
        <v>0</v>
      </c>
      <c r="P95" s="38">
        <v>0</v>
      </c>
      <c r="Q95" s="22">
        <f>SUM(P95/AE95*100000)</f>
        <v>0</v>
      </c>
      <c r="R95" s="38">
        <v>0</v>
      </c>
      <c r="S95" s="22">
        <f>SUM(R95/AE95*100000)</f>
        <v>0</v>
      </c>
      <c r="T95" s="38">
        <v>1</v>
      </c>
      <c r="U95" s="22">
        <f>SUM(T95/AE95*100000)</f>
        <v>14.943215780035862</v>
      </c>
      <c r="V95" s="38">
        <v>0</v>
      </c>
      <c r="W95" s="22">
        <f>SUM(V95/AE95*100000)</f>
        <v>0</v>
      </c>
      <c r="X95" s="38">
        <v>1</v>
      </c>
      <c r="Y95" s="22">
        <f>SUM(X95/AE95*100000)</f>
        <v>14.943215780035862</v>
      </c>
      <c r="Z95" s="22"/>
      <c r="AA95" s="22"/>
      <c r="AC95" s="17" t="s">
        <v>259</v>
      </c>
      <c r="AE95" s="23">
        <v>6692</v>
      </c>
    </row>
    <row r="96" spans="1:31" ht="12.95" customHeight="1" x14ac:dyDescent="0.2">
      <c r="A96" s="17" t="s">
        <v>260</v>
      </c>
      <c r="B96" s="20">
        <f t="shared" si="2"/>
        <v>25</v>
      </c>
      <c r="C96" s="21">
        <f>SUM(B96/AE96*100000)</f>
        <v>228.20629849383843</v>
      </c>
      <c r="D96" s="38">
        <v>8</v>
      </c>
      <c r="E96" s="22">
        <f>SUM(D96/AE96*100000)</f>
        <v>73.026015518028288</v>
      </c>
      <c r="F96" s="38">
        <v>4</v>
      </c>
      <c r="G96" s="22">
        <f>SUM(F96/AE96*100000)</f>
        <v>36.513007759014144</v>
      </c>
      <c r="H96" s="38">
        <v>2</v>
      </c>
      <c r="I96" s="22">
        <f>SUM(H96/AE96*100000)</f>
        <v>18.256503879507072</v>
      </c>
      <c r="J96" s="38">
        <v>3</v>
      </c>
      <c r="K96" s="22">
        <f>SUM(J96/AE96*100000)</f>
        <v>27.384755819260608</v>
      </c>
      <c r="L96" s="38">
        <v>0</v>
      </c>
      <c r="M96" s="22">
        <f>SUM(L96/AE96*100000)</f>
        <v>0</v>
      </c>
      <c r="N96" s="38">
        <v>2</v>
      </c>
      <c r="O96" s="22">
        <f>SUM(N96/AE96*100000)</f>
        <v>18.256503879507072</v>
      </c>
      <c r="P96" s="38">
        <v>1</v>
      </c>
      <c r="Q96" s="22">
        <f>SUM(P96/AE96*100000)</f>
        <v>9.128251939753536</v>
      </c>
      <c r="R96" s="38">
        <v>0</v>
      </c>
      <c r="S96" s="22">
        <f>SUM(R96/AE96*100000)</f>
        <v>0</v>
      </c>
      <c r="T96" s="38">
        <v>0</v>
      </c>
      <c r="U96" s="22">
        <f>SUM(T96/AE96*100000)</f>
        <v>0</v>
      </c>
      <c r="V96" s="38">
        <v>0</v>
      </c>
      <c r="W96" s="22">
        <f>SUM(V96/AE96*100000)</f>
        <v>0</v>
      </c>
      <c r="X96" s="38">
        <v>5</v>
      </c>
      <c r="Y96" s="22">
        <f>SUM(X96/AE96*100000)</f>
        <v>45.641259698767684</v>
      </c>
      <c r="Z96" s="22"/>
      <c r="AA96" s="22"/>
      <c r="AC96" s="17" t="s">
        <v>260</v>
      </c>
      <c r="AE96" s="23">
        <v>10955</v>
      </c>
    </row>
    <row r="97" spans="1:31" ht="12.95" customHeight="1" x14ac:dyDescent="0.2">
      <c r="A97" s="17" t="s">
        <v>261</v>
      </c>
      <c r="B97" s="20">
        <f t="shared" si="2"/>
        <v>19</v>
      </c>
      <c r="C97" s="21">
        <f>SUM(B97/AE97*100000)</f>
        <v>147.32108242226874</v>
      </c>
      <c r="D97" s="38">
        <v>8</v>
      </c>
      <c r="E97" s="22">
        <f>SUM(D97/AE97*100000)</f>
        <v>62.029929440955257</v>
      </c>
      <c r="F97" s="38">
        <v>3</v>
      </c>
      <c r="G97" s="22">
        <f>SUM(F97/AE97*100000)</f>
        <v>23.261223540358223</v>
      </c>
      <c r="H97" s="38">
        <v>1</v>
      </c>
      <c r="I97" s="22">
        <f>SUM(H97/AE97*100000)</f>
        <v>7.7537411801194072</v>
      </c>
      <c r="J97" s="38">
        <v>0</v>
      </c>
      <c r="K97" s="22">
        <f>SUM(J97/AE97*100000)</f>
        <v>0</v>
      </c>
      <c r="L97" s="38">
        <v>2</v>
      </c>
      <c r="M97" s="22">
        <f>SUM(L97/AE97*100000)</f>
        <v>15.507482360238814</v>
      </c>
      <c r="N97" s="38">
        <v>2</v>
      </c>
      <c r="O97" s="22">
        <f>SUM(N97/AE97*100000)</f>
        <v>15.507482360238814</v>
      </c>
      <c r="P97" s="38">
        <v>0</v>
      </c>
      <c r="Q97" s="22">
        <f>SUM(P97/AE97*100000)</f>
        <v>0</v>
      </c>
      <c r="R97" s="38">
        <v>1</v>
      </c>
      <c r="S97" s="22">
        <f>SUM(R97/AE97*100000)</f>
        <v>7.7537411801194072</v>
      </c>
      <c r="T97" s="38">
        <v>0</v>
      </c>
      <c r="U97" s="22">
        <f>SUM(T97/AE97*100000)</f>
        <v>0</v>
      </c>
      <c r="V97" s="38">
        <v>0</v>
      </c>
      <c r="W97" s="22">
        <f>SUM(V97/AE97*100000)</f>
        <v>0</v>
      </c>
      <c r="X97" s="38">
        <v>2</v>
      </c>
      <c r="Y97" s="22">
        <f>SUM(X97/AE97*100000)</f>
        <v>15.507482360238814</v>
      </c>
      <c r="Z97" s="22"/>
      <c r="AA97" s="22"/>
      <c r="AC97" s="17" t="s">
        <v>261</v>
      </c>
      <c r="AE97" s="23">
        <v>12897</v>
      </c>
    </row>
    <row r="98" spans="1:31" ht="12.95" customHeight="1" x14ac:dyDescent="0.2">
      <c r="A98" s="17" t="s">
        <v>262</v>
      </c>
      <c r="B98" s="20">
        <f t="shared" si="2"/>
        <v>29</v>
      </c>
      <c r="C98" s="21">
        <f>SUM(B98/AE98*100000)</f>
        <v>190.31368946055915</v>
      </c>
      <c r="D98" s="38">
        <v>6</v>
      </c>
      <c r="E98" s="22">
        <f>SUM(D98/AE98*100000)</f>
        <v>39.375246095288091</v>
      </c>
      <c r="F98" s="38">
        <v>2</v>
      </c>
      <c r="G98" s="22">
        <f>SUM(F98/AE98*100000)</f>
        <v>13.1250820317627</v>
      </c>
      <c r="H98" s="38">
        <v>9</v>
      </c>
      <c r="I98" s="22">
        <f>SUM(H98/AE98*100000)</f>
        <v>59.062869142932144</v>
      </c>
      <c r="J98" s="38">
        <v>0</v>
      </c>
      <c r="K98" s="22">
        <f>SUM(J98/AE98*100000)</f>
        <v>0</v>
      </c>
      <c r="L98" s="38">
        <v>0</v>
      </c>
      <c r="M98" s="22">
        <f>SUM(L98/AE98*100000)</f>
        <v>0</v>
      </c>
      <c r="N98" s="38">
        <v>0</v>
      </c>
      <c r="O98" s="22">
        <f>SUM(N98/AE98*100000)</f>
        <v>0</v>
      </c>
      <c r="P98" s="38">
        <v>2</v>
      </c>
      <c r="Q98" s="22">
        <f>SUM(P98/AE98*100000)</f>
        <v>13.1250820317627</v>
      </c>
      <c r="R98" s="38">
        <v>1</v>
      </c>
      <c r="S98" s="22">
        <f>SUM(R98/AE98*100000)</f>
        <v>6.56254101588135</v>
      </c>
      <c r="T98" s="38">
        <v>0</v>
      </c>
      <c r="U98" s="22">
        <f>SUM(T98/AE98*100000)</f>
        <v>0</v>
      </c>
      <c r="V98" s="38">
        <v>0</v>
      </c>
      <c r="W98" s="22">
        <f>SUM(V98/AE98*100000)</f>
        <v>0</v>
      </c>
      <c r="X98" s="38">
        <v>9</v>
      </c>
      <c r="Y98" s="22">
        <f>SUM(X98/AE98*100000)</f>
        <v>59.062869142932144</v>
      </c>
      <c r="Z98" s="22"/>
      <c r="AA98" s="22"/>
      <c r="AC98" s="17" t="s">
        <v>262</v>
      </c>
      <c r="AE98" s="23">
        <v>15238</v>
      </c>
    </row>
    <row r="99" spans="1:31" ht="12.95" customHeight="1" x14ac:dyDescent="0.2">
      <c r="A99" s="17" t="s">
        <v>263</v>
      </c>
      <c r="B99" s="20">
        <f t="shared" si="2"/>
        <v>47</v>
      </c>
      <c r="C99" s="21">
        <f>SUM(B99/AE99*100000)</f>
        <v>266.81805279591259</v>
      </c>
      <c r="D99" s="38">
        <v>15</v>
      </c>
      <c r="E99" s="22">
        <f>SUM(D99/AE99*100000)</f>
        <v>85.154697700823164</v>
      </c>
      <c r="F99" s="38">
        <v>10</v>
      </c>
      <c r="G99" s="22">
        <f>SUM(F99/AE99*100000)</f>
        <v>56.769798467215438</v>
      </c>
      <c r="H99" s="38">
        <v>3</v>
      </c>
      <c r="I99" s="22">
        <f>SUM(H99/AE99*100000)</f>
        <v>17.030939540164631</v>
      </c>
      <c r="J99" s="38">
        <v>5</v>
      </c>
      <c r="K99" s="22">
        <f>SUM(J99/AE99*100000)</f>
        <v>28.384899233607719</v>
      </c>
      <c r="L99" s="38">
        <v>0</v>
      </c>
      <c r="M99" s="22">
        <f>SUM(L99/AE99*100000)</f>
        <v>0</v>
      </c>
      <c r="N99" s="38">
        <v>1</v>
      </c>
      <c r="O99" s="22">
        <f>SUM(N99/AE99*100000)</f>
        <v>5.6769798467215438</v>
      </c>
      <c r="P99" s="38">
        <v>4</v>
      </c>
      <c r="Q99" s="22">
        <f>SUM(P99/AE99*100000)</f>
        <v>22.707919386886175</v>
      </c>
      <c r="R99" s="38">
        <v>0</v>
      </c>
      <c r="S99" s="22">
        <f>SUM(R99/AE99*100000)</f>
        <v>0</v>
      </c>
      <c r="T99" s="38">
        <v>2</v>
      </c>
      <c r="U99" s="22">
        <f>SUM(T99/AE99*100000)</f>
        <v>11.353959693443088</v>
      </c>
      <c r="V99" s="38">
        <v>0</v>
      </c>
      <c r="W99" s="22">
        <f>SUM(V99/AE99*100000)</f>
        <v>0</v>
      </c>
      <c r="X99" s="38">
        <v>7</v>
      </c>
      <c r="Y99" s="22">
        <f>SUM(X99/AE99*100000)</f>
        <v>39.738858927050806</v>
      </c>
      <c r="Z99" s="22"/>
      <c r="AA99" s="22"/>
      <c r="AC99" s="17" t="s">
        <v>263</v>
      </c>
      <c r="AE99" s="23">
        <v>17615</v>
      </c>
    </row>
    <row r="100" spans="1:31" ht="12.95" customHeight="1" x14ac:dyDescent="0.2">
      <c r="A100" s="17" t="s">
        <v>264</v>
      </c>
      <c r="B100" s="20">
        <f t="shared" si="2"/>
        <v>8</v>
      </c>
      <c r="C100" s="21">
        <f>SUM(B100/AE100*100000)</f>
        <v>123.22858903265558</v>
      </c>
      <c r="D100" s="38">
        <v>2</v>
      </c>
      <c r="E100" s="22">
        <f>SUM(D100/AE100*100000)</f>
        <v>30.807147258163894</v>
      </c>
      <c r="F100" s="38">
        <v>2</v>
      </c>
      <c r="G100" s="22">
        <f>SUM(F100/AE100*100000)</f>
        <v>30.807147258163894</v>
      </c>
      <c r="H100" s="38">
        <v>0</v>
      </c>
      <c r="I100" s="22">
        <f>SUM(H100/AE100*100000)</f>
        <v>0</v>
      </c>
      <c r="J100" s="38">
        <v>1</v>
      </c>
      <c r="K100" s="22">
        <f>SUM(J100/AE100*100000)</f>
        <v>15.403573629081947</v>
      </c>
      <c r="L100" s="38">
        <v>0</v>
      </c>
      <c r="M100" s="22">
        <f>SUM(L100/AE100*100000)</f>
        <v>0</v>
      </c>
      <c r="N100" s="38">
        <v>0</v>
      </c>
      <c r="O100" s="22">
        <f>SUM(N100/AE100*100000)</f>
        <v>0</v>
      </c>
      <c r="P100" s="38">
        <v>0</v>
      </c>
      <c r="Q100" s="22">
        <f>SUM(P100/AE100*100000)</f>
        <v>0</v>
      </c>
      <c r="R100" s="38">
        <v>1</v>
      </c>
      <c r="S100" s="22">
        <f>SUM(R100/AE100*100000)</f>
        <v>15.403573629081947</v>
      </c>
      <c r="T100" s="38">
        <v>0</v>
      </c>
      <c r="U100" s="22">
        <f>SUM(T100/AE100*100000)</f>
        <v>0</v>
      </c>
      <c r="V100" s="38">
        <v>0</v>
      </c>
      <c r="W100" s="22">
        <f>SUM(V100/AE100*100000)</f>
        <v>0</v>
      </c>
      <c r="X100" s="38">
        <v>2</v>
      </c>
      <c r="Y100" s="22">
        <f>SUM(X100/AE100*100000)</f>
        <v>30.807147258163894</v>
      </c>
      <c r="Z100" s="22"/>
      <c r="AA100" s="22"/>
      <c r="AC100" s="17" t="s">
        <v>264</v>
      </c>
      <c r="AE100" s="23">
        <v>6492</v>
      </c>
    </row>
    <row r="101" spans="1:31" ht="12.95" customHeight="1" x14ac:dyDescent="0.2">
      <c r="A101" s="17" t="s">
        <v>265</v>
      </c>
      <c r="B101" s="20">
        <f t="shared" si="2"/>
        <v>21</v>
      </c>
      <c r="C101" s="21">
        <f>SUM(B101/AE101*100000)</f>
        <v>126.49840371061984</v>
      </c>
      <c r="D101" s="38">
        <v>5</v>
      </c>
      <c r="E101" s="22">
        <f>SUM(D101/AE101*100000)</f>
        <v>30.118667550147581</v>
      </c>
      <c r="F101" s="38">
        <v>3</v>
      </c>
      <c r="G101" s="22">
        <f>SUM(F101/AE101*100000)</f>
        <v>18.07120053008855</v>
      </c>
      <c r="H101" s="38">
        <v>7</v>
      </c>
      <c r="I101" s="22">
        <f>SUM(H101/AE101*100000)</f>
        <v>42.166134570206616</v>
      </c>
      <c r="J101" s="38">
        <v>1</v>
      </c>
      <c r="K101" s="22">
        <f>SUM(J101/AE101*100000)</f>
        <v>6.0237335100295164</v>
      </c>
      <c r="L101" s="38">
        <v>2</v>
      </c>
      <c r="M101" s="22">
        <f>SUM(L101/AE101*100000)</f>
        <v>12.047467020059033</v>
      </c>
      <c r="N101" s="38">
        <v>0</v>
      </c>
      <c r="O101" s="22">
        <f>SUM(N101/AE101*100000)</f>
        <v>0</v>
      </c>
      <c r="P101" s="38">
        <v>0</v>
      </c>
      <c r="Q101" s="22">
        <f>SUM(P101/AE101*100000)</f>
        <v>0</v>
      </c>
      <c r="R101" s="38">
        <v>1</v>
      </c>
      <c r="S101" s="22">
        <f>SUM(R101/AE101*100000)</f>
        <v>6.0237335100295164</v>
      </c>
      <c r="T101" s="38">
        <v>0</v>
      </c>
      <c r="U101" s="22">
        <f>SUM(T101/AE101*100000)</f>
        <v>0</v>
      </c>
      <c r="V101" s="38">
        <v>0</v>
      </c>
      <c r="W101" s="22">
        <f>SUM(V101/AE101*100000)</f>
        <v>0</v>
      </c>
      <c r="X101" s="38">
        <v>2</v>
      </c>
      <c r="Y101" s="22">
        <f>SUM(X101/AE101*100000)</f>
        <v>12.047467020059033</v>
      </c>
      <c r="Z101" s="22"/>
      <c r="AA101" s="22"/>
      <c r="AC101" s="17" t="s">
        <v>265</v>
      </c>
      <c r="AE101" s="23">
        <v>16601</v>
      </c>
    </row>
    <row r="102" spans="1:31" ht="12.95" customHeight="1" x14ac:dyDescent="0.2">
      <c r="A102" s="17" t="s">
        <v>266</v>
      </c>
      <c r="B102" s="20">
        <f t="shared" si="2"/>
        <v>7</v>
      </c>
      <c r="C102" s="21">
        <f>SUM(B102/AE102*100000)</f>
        <v>56.049323404596045</v>
      </c>
      <c r="D102" s="38">
        <v>1</v>
      </c>
      <c r="E102" s="22">
        <f>SUM(D102/AE102*100000)</f>
        <v>8.0070462006565766</v>
      </c>
      <c r="F102" s="38">
        <v>2</v>
      </c>
      <c r="G102" s="22">
        <f>SUM(F102/AE102*100000)</f>
        <v>16.014092401313153</v>
      </c>
      <c r="H102" s="38">
        <v>2</v>
      </c>
      <c r="I102" s="22">
        <f>SUM(H102/AE102*100000)</f>
        <v>16.014092401313153</v>
      </c>
      <c r="J102" s="33">
        <v>0</v>
      </c>
      <c r="K102" s="22">
        <f>SUM(J102/AE102*100000)</f>
        <v>0</v>
      </c>
      <c r="L102" s="38">
        <v>1</v>
      </c>
      <c r="M102" s="22">
        <f>SUM(L102/AE102*100000)</f>
        <v>8.0070462006565766</v>
      </c>
      <c r="N102" s="33">
        <v>0</v>
      </c>
      <c r="O102" s="22">
        <f>SUM(N102/AE102*100000)</f>
        <v>0</v>
      </c>
      <c r="P102" s="33">
        <v>0</v>
      </c>
      <c r="Q102" s="22">
        <f>SUM(P102/AE102*100000)</f>
        <v>0</v>
      </c>
      <c r="R102" s="38">
        <v>0</v>
      </c>
      <c r="S102" s="22">
        <f>SUM(R102/AE102*100000)</f>
        <v>0</v>
      </c>
      <c r="T102" s="38">
        <v>0</v>
      </c>
      <c r="U102" s="22">
        <f>SUM(T102/AE102*100000)</f>
        <v>0</v>
      </c>
      <c r="V102" s="27">
        <v>0</v>
      </c>
      <c r="W102" s="22">
        <f>SUM(V102/AE102*100000)</f>
        <v>0</v>
      </c>
      <c r="X102" s="38">
        <v>1</v>
      </c>
      <c r="Y102" s="22">
        <f>SUM(X102/AE102*100000)</f>
        <v>8.0070462006565766</v>
      </c>
      <c r="Z102" s="22"/>
      <c r="AA102" s="22"/>
      <c r="AC102" s="17" t="s">
        <v>266</v>
      </c>
      <c r="AE102" s="23">
        <v>12489</v>
      </c>
    </row>
    <row r="103" spans="1:31" ht="12.95" customHeight="1" x14ac:dyDescent="0.2">
      <c r="A103" s="17" t="s">
        <v>210</v>
      </c>
      <c r="B103" s="20">
        <f t="shared" si="2"/>
        <v>0</v>
      </c>
      <c r="C103" s="21">
        <v>0</v>
      </c>
      <c r="D103" s="38">
        <v>0</v>
      </c>
      <c r="E103" s="22">
        <v>0</v>
      </c>
      <c r="F103" s="38">
        <v>0</v>
      </c>
      <c r="G103" s="22">
        <v>0</v>
      </c>
      <c r="H103" s="38">
        <v>0</v>
      </c>
      <c r="I103" s="22">
        <v>0</v>
      </c>
      <c r="J103" s="19">
        <v>0</v>
      </c>
      <c r="K103" s="22">
        <v>0</v>
      </c>
      <c r="L103" s="38">
        <v>0</v>
      </c>
      <c r="M103" s="22">
        <v>0</v>
      </c>
      <c r="N103" s="33">
        <v>0</v>
      </c>
      <c r="O103" s="22">
        <v>0</v>
      </c>
      <c r="P103" s="19">
        <v>0</v>
      </c>
      <c r="Q103" s="22">
        <v>0</v>
      </c>
      <c r="R103" s="19">
        <v>0</v>
      </c>
      <c r="S103" s="22">
        <v>0</v>
      </c>
      <c r="T103" s="19">
        <v>0</v>
      </c>
      <c r="U103" s="22">
        <v>0</v>
      </c>
      <c r="V103" s="19">
        <v>0</v>
      </c>
      <c r="W103" s="22">
        <v>0</v>
      </c>
      <c r="X103" s="33">
        <v>0</v>
      </c>
      <c r="Y103" s="22">
        <v>0</v>
      </c>
      <c r="Z103" s="22"/>
      <c r="AA103" s="22"/>
      <c r="AE103" s="19"/>
    </row>
    <row r="104" spans="1:31" ht="12.95" customHeight="1" x14ac:dyDescent="0.2">
      <c r="B104" s="20"/>
      <c r="C104" s="21"/>
      <c r="D104" s="19"/>
      <c r="E104" s="22"/>
      <c r="F104" s="19"/>
      <c r="G104" s="22"/>
      <c r="H104" s="19"/>
      <c r="I104" s="22"/>
      <c r="J104" s="19"/>
      <c r="K104" s="22"/>
      <c r="L104" s="19"/>
      <c r="M104" s="22"/>
      <c r="N104" s="19"/>
      <c r="O104" s="22"/>
      <c r="P104" s="19"/>
      <c r="Q104" s="22"/>
      <c r="R104" s="19"/>
      <c r="S104" s="22"/>
      <c r="T104" s="19"/>
      <c r="U104" s="22"/>
      <c r="V104" s="19"/>
      <c r="W104" s="22"/>
      <c r="X104" s="19"/>
      <c r="Y104" s="22"/>
      <c r="Z104" s="22"/>
      <c r="AA104" s="22"/>
      <c r="AE104" s="19"/>
    </row>
    <row r="105" spans="1:31" s="18" customFormat="1" ht="12.95" customHeight="1" x14ac:dyDescent="0.2">
      <c r="A105" s="18" t="s">
        <v>267</v>
      </c>
      <c r="B105" s="20">
        <f>SUM(B106:B112)</f>
        <v>232</v>
      </c>
      <c r="C105" s="21">
        <f>SUM(B105/AE105*100000)</f>
        <v>98.062007312382448</v>
      </c>
      <c r="D105" s="20">
        <f>SUM(D106:D112)</f>
        <v>56</v>
      </c>
      <c r="E105" s="21">
        <f>SUM(D105/AE105*100000)</f>
        <v>23.670139696092313</v>
      </c>
      <c r="F105" s="20">
        <f>SUM(F106:F112)</f>
        <v>46</v>
      </c>
      <c r="G105" s="21">
        <f>SUM(F105/AE105*100000)</f>
        <v>19.443329036075831</v>
      </c>
      <c r="H105" s="20">
        <f>SUM(H106:H112)</f>
        <v>21</v>
      </c>
      <c r="I105" s="21">
        <f>SUM(H105/AE105*100000)</f>
        <v>8.8763023860346166</v>
      </c>
      <c r="J105" s="20">
        <f>SUM(J106:J112)</f>
        <v>11</v>
      </c>
      <c r="K105" s="21">
        <f>SUM(J105/AE105*100000)</f>
        <v>4.649491726018133</v>
      </c>
      <c r="L105" s="20">
        <f>SUM(L106:L112)</f>
        <v>15</v>
      </c>
      <c r="M105" s="21">
        <f>SUM(L105/AE105*100000)</f>
        <v>6.3402159900247277</v>
      </c>
      <c r="N105" s="20">
        <f>SUM(N106:N112)</f>
        <v>11</v>
      </c>
      <c r="O105" s="21">
        <f>SUM(N105/AE105*100000)</f>
        <v>4.649491726018133</v>
      </c>
      <c r="P105" s="20">
        <f>SUM(P106:P112)</f>
        <v>13</v>
      </c>
      <c r="Q105" s="21">
        <f>SUM(P105/AE105*100000)</f>
        <v>5.4948538580214299</v>
      </c>
      <c r="R105" s="20">
        <f>SUM(R106:R112)</f>
        <v>5</v>
      </c>
      <c r="S105" s="21">
        <f>SUM(R105/AE105*100000)</f>
        <v>2.1134053300082423</v>
      </c>
      <c r="T105" s="20">
        <f>SUM(T106:T112)</f>
        <v>4</v>
      </c>
      <c r="U105" s="21">
        <f>SUM(T105/AE105*100000)</f>
        <v>1.6907242640065936</v>
      </c>
      <c r="V105" s="20">
        <f>SUM(V106:V112)</f>
        <v>9</v>
      </c>
      <c r="W105" s="21">
        <f>SUM(V105/AE105*100000)</f>
        <v>3.8041295940148361</v>
      </c>
      <c r="X105" s="20">
        <f>SUM(X106:X112)</f>
        <v>41</v>
      </c>
      <c r="Y105" s="21">
        <f>SUM(X105/AE105*100000)</f>
        <v>17.329923706067586</v>
      </c>
      <c r="Z105" s="21"/>
      <c r="AA105" s="21"/>
      <c r="AC105" s="18" t="s">
        <v>267</v>
      </c>
      <c r="AE105" s="20">
        <v>236585</v>
      </c>
    </row>
    <row r="106" spans="1:31" ht="12.95" customHeight="1" x14ac:dyDescent="0.2">
      <c r="A106" s="17" t="s">
        <v>190</v>
      </c>
      <c r="B106" s="20">
        <f t="shared" si="2"/>
        <v>65</v>
      </c>
      <c r="C106" s="21">
        <f>SUM(B106/AE106*100000)</f>
        <v>120.13455069678041</v>
      </c>
      <c r="D106" s="19">
        <v>10</v>
      </c>
      <c r="E106" s="22">
        <f>SUM(D106/AE106*100000)</f>
        <v>18.482238568735447</v>
      </c>
      <c r="F106" s="19">
        <v>23</v>
      </c>
      <c r="G106" s="22">
        <f>SUM(F106/AE106*100000)</f>
        <v>42.509148708091523</v>
      </c>
      <c r="H106" s="19">
        <v>1</v>
      </c>
      <c r="I106" s="22">
        <f>SUM(H106/AE106*100000)</f>
        <v>1.8482238568735445</v>
      </c>
      <c r="J106" s="19">
        <v>3</v>
      </c>
      <c r="K106" s="22">
        <f>SUM(J106/AE106*100000)</f>
        <v>5.5446715706206335</v>
      </c>
      <c r="L106" s="19">
        <v>2</v>
      </c>
      <c r="M106" s="22">
        <f>SUM(L106/AE106*100000)</f>
        <v>3.696447713747089</v>
      </c>
      <c r="N106" s="19">
        <v>5</v>
      </c>
      <c r="O106" s="22">
        <f>SUM(N106/AE106*100000)</f>
        <v>9.2411192843677235</v>
      </c>
      <c r="P106" s="19">
        <v>4</v>
      </c>
      <c r="Q106" s="22">
        <f>SUM(P106/AE106*100000)</f>
        <v>7.3928954274941781</v>
      </c>
      <c r="R106" s="19">
        <v>2</v>
      </c>
      <c r="S106" s="22">
        <f>SUM(R106/AE106*100000)</f>
        <v>3.696447713747089</v>
      </c>
      <c r="T106" s="19">
        <v>1</v>
      </c>
      <c r="U106" s="22">
        <f>SUM(T106/AE106*100000)</f>
        <v>1.8482238568735445</v>
      </c>
      <c r="V106" s="19">
        <v>2</v>
      </c>
      <c r="W106" s="22">
        <f>SUM(V106/AE106*100000)</f>
        <v>3.696447713747089</v>
      </c>
      <c r="X106" s="19">
        <v>12</v>
      </c>
      <c r="Y106" s="22">
        <f>SUM(X106/AE106*100000)</f>
        <v>22.178686282482534</v>
      </c>
      <c r="Z106" s="22"/>
      <c r="AA106" s="22"/>
      <c r="AC106" s="17" t="s">
        <v>190</v>
      </c>
      <c r="AE106" s="23">
        <v>54106</v>
      </c>
    </row>
    <row r="107" spans="1:31" ht="12.95" customHeight="1" x14ac:dyDescent="0.2">
      <c r="A107" s="17" t="s">
        <v>268</v>
      </c>
      <c r="B107" s="20">
        <f t="shared" si="2"/>
        <v>104</v>
      </c>
      <c r="C107" s="21">
        <f>SUM(B107/AE107*100000)</f>
        <v>127.69196768410971</v>
      </c>
      <c r="D107" s="38">
        <v>38</v>
      </c>
      <c r="E107" s="22">
        <f>SUM(D107/AE107*100000)</f>
        <v>46.656680499963166</v>
      </c>
      <c r="F107" s="38">
        <v>11</v>
      </c>
      <c r="G107" s="22">
        <f>SUM(F107/AE107*100000)</f>
        <v>13.505881197357759</v>
      </c>
      <c r="H107" s="38">
        <v>8</v>
      </c>
      <c r="I107" s="22">
        <f>SUM(H107/AE107*100000)</f>
        <v>9.8224590526238256</v>
      </c>
      <c r="J107" s="38">
        <v>5</v>
      </c>
      <c r="K107" s="22">
        <f>SUM(J107/AE107*100000)</f>
        <v>6.1390369078898903</v>
      </c>
      <c r="L107" s="38">
        <v>7</v>
      </c>
      <c r="M107" s="22">
        <f>SUM(L107/AE107*100000)</f>
        <v>8.5946516710458454</v>
      </c>
      <c r="N107" s="38">
        <v>3</v>
      </c>
      <c r="O107" s="22">
        <f>SUM(N107/AE107*100000)</f>
        <v>3.6834221447339339</v>
      </c>
      <c r="P107" s="38">
        <v>4</v>
      </c>
      <c r="Q107" s="22">
        <f>SUM(P107/AE107*100000)</f>
        <v>4.9112295263119128</v>
      </c>
      <c r="R107" s="38">
        <v>3</v>
      </c>
      <c r="S107" s="22">
        <f>SUM(R107/AE107*100000)</f>
        <v>3.6834221447339339</v>
      </c>
      <c r="T107" s="38">
        <v>1</v>
      </c>
      <c r="U107" s="22">
        <f>SUM(T107/AE107*100000)</f>
        <v>1.2278073815779782</v>
      </c>
      <c r="V107" s="38">
        <v>3</v>
      </c>
      <c r="W107" s="22">
        <f>SUM(V107/AE107*100000)</f>
        <v>3.6834221447339339</v>
      </c>
      <c r="X107" s="38">
        <v>21</v>
      </c>
      <c r="Y107" s="22">
        <f>SUM(X107/AE107*100000)</f>
        <v>25.78395501313754</v>
      </c>
      <c r="Z107" s="22"/>
      <c r="AA107" s="22"/>
      <c r="AC107" s="17" t="s">
        <v>268</v>
      </c>
      <c r="AE107" s="23">
        <v>81446</v>
      </c>
    </row>
    <row r="108" spans="1:31" ht="12.95" customHeight="1" x14ac:dyDescent="0.2">
      <c r="A108" s="17" t="s">
        <v>269</v>
      </c>
      <c r="B108" s="20">
        <f t="shared" si="2"/>
        <v>23</v>
      </c>
      <c r="C108" s="21">
        <f>SUM(B108/AE108*100000)</f>
        <v>71.390880590992325</v>
      </c>
      <c r="D108" s="38">
        <v>2</v>
      </c>
      <c r="E108" s="22">
        <f>SUM(D108/AE108*100000)</f>
        <v>6.2079026600862894</v>
      </c>
      <c r="F108" s="38">
        <v>6</v>
      </c>
      <c r="G108" s="22">
        <f>SUM(F108/AE108*100000)</f>
        <v>18.623707980258871</v>
      </c>
      <c r="H108" s="38">
        <v>6</v>
      </c>
      <c r="I108" s="22">
        <f>SUM(H108/AE108*100000)</f>
        <v>18.623707980258871</v>
      </c>
      <c r="J108" s="38">
        <v>1</v>
      </c>
      <c r="K108" s="22">
        <f>SUM(J108/AE108*100000)</f>
        <v>3.1039513300431447</v>
      </c>
      <c r="L108" s="33">
        <v>1</v>
      </c>
      <c r="M108" s="22">
        <f>SUM(L108/AE108*100000)</f>
        <v>3.1039513300431447</v>
      </c>
      <c r="N108" s="38">
        <v>1</v>
      </c>
      <c r="O108" s="22">
        <f>SUM(N108/AE108*100000)</f>
        <v>3.1039513300431447</v>
      </c>
      <c r="P108" s="38">
        <v>2</v>
      </c>
      <c r="Q108" s="22">
        <f>SUM(P108/AE108*100000)</f>
        <v>6.2079026600862894</v>
      </c>
      <c r="R108" s="38">
        <v>0</v>
      </c>
      <c r="S108" s="22">
        <f>SUM(R108/AE108*100000)</f>
        <v>0</v>
      </c>
      <c r="T108" s="38">
        <v>1</v>
      </c>
      <c r="U108" s="22">
        <f>SUM(T108/AE108*100000)</f>
        <v>3.1039513300431447</v>
      </c>
      <c r="V108" s="38">
        <v>3</v>
      </c>
      <c r="W108" s="22">
        <f>SUM(V108/AE108*100000)</f>
        <v>9.3118539901294355</v>
      </c>
      <c r="X108" s="38">
        <v>0</v>
      </c>
      <c r="Y108" s="22">
        <f>SUM(X108/AE108*100000)</f>
        <v>0</v>
      </c>
      <c r="Z108" s="22"/>
      <c r="AA108" s="22"/>
      <c r="AC108" s="17" t="s">
        <v>269</v>
      </c>
      <c r="AE108" s="23">
        <v>32217</v>
      </c>
    </row>
    <row r="109" spans="1:31" ht="12.95" customHeight="1" x14ac:dyDescent="0.2">
      <c r="A109" s="17" t="s">
        <v>270</v>
      </c>
      <c r="B109" s="20">
        <f t="shared" si="2"/>
        <v>15</v>
      </c>
      <c r="C109" s="21">
        <f>SUM(B109/AE109*100000)</f>
        <v>83.033490174370328</v>
      </c>
      <c r="D109" s="38">
        <v>3</v>
      </c>
      <c r="E109" s="22">
        <f>SUM(D109/AE109*100000)</f>
        <v>16.606698034874068</v>
      </c>
      <c r="F109" s="38">
        <v>1</v>
      </c>
      <c r="G109" s="22">
        <f>SUM(F109/AE109*100000)</f>
        <v>5.535566011624689</v>
      </c>
      <c r="H109" s="38">
        <v>2</v>
      </c>
      <c r="I109" s="22">
        <f>SUM(H109/AE109*100000)</f>
        <v>11.071132023249378</v>
      </c>
      <c r="J109" s="38">
        <v>1</v>
      </c>
      <c r="K109" s="22">
        <f>SUM(J109/AE109*100000)</f>
        <v>5.535566011624689</v>
      </c>
      <c r="L109" s="33">
        <v>3</v>
      </c>
      <c r="M109" s="22">
        <f>SUM(L109/AE109*100000)</f>
        <v>16.606698034874068</v>
      </c>
      <c r="N109" s="38">
        <v>0</v>
      </c>
      <c r="O109" s="22">
        <f>SUM(N109/AE109*100000)</f>
        <v>0</v>
      </c>
      <c r="P109" s="38">
        <v>2</v>
      </c>
      <c r="Q109" s="22">
        <f>SUM(P109/AE109*100000)</f>
        <v>11.071132023249378</v>
      </c>
      <c r="R109" s="38">
        <v>0</v>
      </c>
      <c r="S109" s="22">
        <f>SUM(R109/AE109*100000)</f>
        <v>0</v>
      </c>
      <c r="T109" s="33">
        <v>0</v>
      </c>
      <c r="U109" s="22">
        <f>SUM(T109/AE109*100000)</f>
        <v>0</v>
      </c>
      <c r="V109" s="38">
        <v>0</v>
      </c>
      <c r="W109" s="22">
        <f>SUM(V109/AE109*100000)</f>
        <v>0</v>
      </c>
      <c r="X109" s="38">
        <v>3</v>
      </c>
      <c r="Y109" s="22">
        <f>SUM(X109/AE109*100000)</f>
        <v>16.606698034874068</v>
      </c>
      <c r="Z109" s="22"/>
      <c r="AA109" s="22"/>
      <c r="AC109" s="17" t="s">
        <v>270</v>
      </c>
      <c r="AE109" s="23">
        <v>18065</v>
      </c>
    </row>
    <row r="110" spans="1:31" ht="12.95" customHeight="1" x14ac:dyDescent="0.2">
      <c r="A110" s="17" t="s">
        <v>271</v>
      </c>
      <c r="B110" s="20">
        <f t="shared" si="2"/>
        <v>9</v>
      </c>
      <c r="C110" s="21">
        <f>SUM(B110/AE110*100000)</f>
        <v>35.130176821890004</v>
      </c>
      <c r="D110" s="38">
        <v>0</v>
      </c>
      <c r="E110" s="22">
        <f>SUM(D110/AE110*100000)</f>
        <v>0</v>
      </c>
      <c r="F110" s="38">
        <v>2</v>
      </c>
      <c r="G110" s="22">
        <f>SUM(F110/AE110*100000)</f>
        <v>7.8067059604200004</v>
      </c>
      <c r="H110" s="38">
        <v>1</v>
      </c>
      <c r="I110" s="22">
        <f>SUM(H110/AE110*100000)</f>
        <v>3.9033529802100002</v>
      </c>
      <c r="J110" s="38">
        <v>1</v>
      </c>
      <c r="K110" s="22">
        <f>SUM(J110/AE110*100000)</f>
        <v>3.9033529802100002</v>
      </c>
      <c r="L110" s="27">
        <v>0</v>
      </c>
      <c r="M110" s="22">
        <f>SUM(L110/AE110*100000)</f>
        <v>0</v>
      </c>
      <c r="N110" s="38">
        <v>1</v>
      </c>
      <c r="O110" s="22">
        <f>SUM(N110/AE110*100000)</f>
        <v>3.9033529802100002</v>
      </c>
      <c r="P110" s="38">
        <v>0</v>
      </c>
      <c r="Q110" s="22">
        <f>SUM(P110/AE110*100000)</f>
        <v>0</v>
      </c>
      <c r="R110" s="27">
        <v>0</v>
      </c>
      <c r="S110" s="22">
        <f>SUM(R110/AE110*100000)</f>
        <v>0</v>
      </c>
      <c r="T110" s="33">
        <v>1</v>
      </c>
      <c r="U110" s="22">
        <f>SUM(T110/AE110*100000)</f>
        <v>3.9033529802100002</v>
      </c>
      <c r="V110" s="38">
        <v>1</v>
      </c>
      <c r="W110" s="22">
        <f>SUM(V110/AE110*100000)</f>
        <v>3.9033529802100002</v>
      </c>
      <c r="X110" s="38">
        <v>2</v>
      </c>
      <c r="Y110" s="22">
        <f>SUM(X110/AE110*100000)</f>
        <v>7.8067059604200004</v>
      </c>
      <c r="Z110" s="22"/>
      <c r="AA110" s="22"/>
      <c r="AC110" s="17" t="s">
        <v>271</v>
      </c>
      <c r="AE110" s="23">
        <v>25619</v>
      </c>
    </row>
    <row r="111" spans="1:31" ht="12.95" customHeight="1" x14ac:dyDescent="0.2">
      <c r="A111" s="17" t="s">
        <v>272</v>
      </c>
      <c r="B111" s="20">
        <f t="shared" si="2"/>
        <v>16</v>
      </c>
      <c r="C111" s="21">
        <f>SUM(B111/AE111*100000)</f>
        <v>63.663854846410956</v>
      </c>
      <c r="D111" s="38">
        <v>3</v>
      </c>
      <c r="E111" s="22">
        <f>SUM(D111/AE111*100000)</f>
        <v>11.936972783702053</v>
      </c>
      <c r="F111" s="38">
        <v>3</v>
      </c>
      <c r="G111" s="22">
        <f>SUM(F111/AE111*100000)</f>
        <v>11.936972783702053</v>
      </c>
      <c r="H111" s="38">
        <v>3</v>
      </c>
      <c r="I111" s="22">
        <f>SUM(H111/AE111*100000)</f>
        <v>11.936972783702053</v>
      </c>
      <c r="J111" s="38">
        <v>0</v>
      </c>
      <c r="K111" s="22">
        <f>SUM(J111/AE111*100000)</f>
        <v>0</v>
      </c>
      <c r="L111" s="19">
        <v>2</v>
      </c>
      <c r="M111" s="22">
        <f>SUM(L111/AE111*100000)</f>
        <v>7.9579818558013695</v>
      </c>
      <c r="N111" s="38">
        <v>1</v>
      </c>
      <c r="O111" s="22">
        <f>SUM(N111/AE111*100000)</f>
        <v>3.9789909279006848</v>
      </c>
      <c r="P111" s="38">
        <v>1</v>
      </c>
      <c r="Q111" s="22">
        <f>SUM(P111/AE111*100000)</f>
        <v>3.9789909279006848</v>
      </c>
      <c r="R111" s="19">
        <v>0</v>
      </c>
      <c r="S111" s="22">
        <f>SUM(R111/AE111*100000)</f>
        <v>0</v>
      </c>
      <c r="T111" s="33">
        <v>0</v>
      </c>
      <c r="U111" s="22">
        <f>SUM(T111/AE111*100000)</f>
        <v>0</v>
      </c>
      <c r="V111" s="38">
        <v>0</v>
      </c>
      <c r="W111" s="22">
        <f>SUM(V111/AE111*100000)</f>
        <v>0</v>
      </c>
      <c r="X111" s="38">
        <v>3</v>
      </c>
      <c r="Y111" s="22">
        <f>SUM(X111/AE111*100000)</f>
        <v>11.936972783702053</v>
      </c>
      <c r="Z111" s="22"/>
      <c r="AA111" s="22"/>
      <c r="AC111" s="17" t="s">
        <v>272</v>
      </c>
      <c r="AE111" s="23">
        <v>25132</v>
      </c>
    </row>
    <row r="112" spans="1:31" ht="12.95" customHeight="1" x14ac:dyDescent="0.2">
      <c r="A112" s="17" t="s">
        <v>210</v>
      </c>
      <c r="B112" s="20">
        <f t="shared" si="2"/>
        <v>0</v>
      </c>
      <c r="C112" s="21">
        <v>0</v>
      </c>
      <c r="D112" s="38">
        <v>0</v>
      </c>
      <c r="E112" s="22">
        <v>0</v>
      </c>
      <c r="F112" s="19">
        <v>0</v>
      </c>
      <c r="G112" s="22">
        <v>0</v>
      </c>
      <c r="H112" s="19">
        <v>0</v>
      </c>
      <c r="I112" s="22">
        <v>0</v>
      </c>
      <c r="J112" s="19">
        <v>0</v>
      </c>
      <c r="K112" s="22">
        <v>0</v>
      </c>
      <c r="L112" s="19">
        <v>0</v>
      </c>
      <c r="M112" s="22">
        <v>0</v>
      </c>
      <c r="N112" s="19">
        <v>0</v>
      </c>
      <c r="O112" s="22">
        <v>0</v>
      </c>
      <c r="P112" s="19">
        <v>0</v>
      </c>
      <c r="Q112" s="22">
        <v>0</v>
      </c>
      <c r="R112" s="19">
        <v>0</v>
      </c>
      <c r="S112" s="22">
        <v>0</v>
      </c>
      <c r="T112" s="19">
        <v>0</v>
      </c>
      <c r="U112" s="22">
        <v>0</v>
      </c>
      <c r="V112" s="19">
        <v>0</v>
      </c>
      <c r="W112" s="22">
        <v>0</v>
      </c>
      <c r="X112" s="38">
        <v>0</v>
      </c>
      <c r="Y112" s="22">
        <v>0</v>
      </c>
      <c r="Z112" s="22"/>
      <c r="AA112" s="22"/>
      <c r="AE112" s="23"/>
    </row>
    <row r="113" spans="1:31" ht="12.95" customHeight="1" x14ac:dyDescent="0.2">
      <c r="B113" s="20"/>
      <c r="C113" s="21"/>
      <c r="D113" s="19"/>
      <c r="E113" s="22"/>
      <c r="F113" s="19"/>
      <c r="G113" s="22"/>
      <c r="H113" s="19"/>
      <c r="I113" s="22"/>
      <c r="J113" s="19"/>
      <c r="K113" s="22"/>
      <c r="L113" s="19"/>
      <c r="M113" s="22"/>
      <c r="N113" s="19"/>
      <c r="O113" s="22"/>
      <c r="P113" s="19"/>
      <c r="Q113" s="22"/>
      <c r="R113" s="19"/>
      <c r="S113" s="22"/>
      <c r="T113" s="19"/>
      <c r="U113" s="22"/>
      <c r="V113" s="19"/>
      <c r="W113" s="22"/>
      <c r="X113" s="19"/>
      <c r="Y113" s="22"/>
      <c r="Z113" s="22"/>
      <c r="AA113" s="22"/>
      <c r="AC113" s="17" t="s">
        <v>274</v>
      </c>
      <c r="AE113" s="23"/>
    </row>
    <row r="114" spans="1:31" ht="12.95" customHeight="1" x14ac:dyDescent="0.2">
      <c r="A114" s="17" t="s">
        <v>273</v>
      </c>
      <c r="B114" s="20">
        <f t="shared" si="2"/>
        <v>0</v>
      </c>
      <c r="C114" s="21">
        <v>0</v>
      </c>
      <c r="D114" s="19">
        <v>0</v>
      </c>
      <c r="E114" s="22">
        <v>0</v>
      </c>
      <c r="F114" s="19">
        <v>0</v>
      </c>
      <c r="G114" s="22">
        <v>0</v>
      </c>
      <c r="H114" s="19">
        <v>0</v>
      </c>
      <c r="I114" s="22">
        <v>0</v>
      </c>
      <c r="J114" s="19">
        <v>0</v>
      </c>
      <c r="K114" s="22">
        <v>0</v>
      </c>
      <c r="L114" s="19">
        <v>0</v>
      </c>
      <c r="M114" s="22">
        <v>0</v>
      </c>
      <c r="N114" s="19">
        <v>0</v>
      </c>
      <c r="O114" s="22">
        <v>0</v>
      </c>
      <c r="P114" s="19">
        <v>0</v>
      </c>
      <c r="Q114" s="22">
        <v>0</v>
      </c>
      <c r="R114" s="19">
        <v>0</v>
      </c>
      <c r="S114" s="22">
        <v>0</v>
      </c>
      <c r="T114" s="19">
        <v>0</v>
      </c>
      <c r="U114" s="22">
        <v>0</v>
      </c>
      <c r="V114" s="19">
        <v>0</v>
      </c>
      <c r="W114" s="22">
        <v>0</v>
      </c>
      <c r="X114" s="19">
        <v>0</v>
      </c>
      <c r="Y114" s="22">
        <v>0</v>
      </c>
      <c r="Z114" s="22"/>
      <c r="AA114" s="22"/>
      <c r="AE114" s="23"/>
    </row>
    <row r="115" spans="1:31" ht="12.95" customHeight="1" x14ac:dyDescent="0.2">
      <c r="A115" s="17" t="s">
        <v>210</v>
      </c>
      <c r="B115" s="20">
        <f t="shared" si="2"/>
        <v>9</v>
      </c>
      <c r="C115" s="21">
        <v>0</v>
      </c>
      <c r="D115" s="19">
        <v>4</v>
      </c>
      <c r="E115" s="22">
        <v>0</v>
      </c>
      <c r="F115" s="19">
        <v>2</v>
      </c>
      <c r="G115" s="22">
        <v>0</v>
      </c>
      <c r="H115" s="19">
        <v>0</v>
      </c>
      <c r="I115" s="22">
        <v>0</v>
      </c>
      <c r="J115" s="19">
        <v>0</v>
      </c>
      <c r="K115" s="22">
        <v>0</v>
      </c>
      <c r="L115" s="19">
        <v>0</v>
      </c>
      <c r="M115" s="22">
        <v>0</v>
      </c>
      <c r="N115" s="19">
        <v>0</v>
      </c>
      <c r="O115" s="22">
        <v>0</v>
      </c>
      <c r="P115" s="19">
        <v>1</v>
      </c>
      <c r="Q115" s="22">
        <v>0</v>
      </c>
      <c r="R115" s="19">
        <v>0</v>
      </c>
      <c r="S115" s="22">
        <v>0</v>
      </c>
      <c r="T115" s="19">
        <v>0</v>
      </c>
      <c r="U115" s="22">
        <v>0</v>
      </c>
      <c r="V115" s="19">
        <v>0</v>
      </c>
      <c r="W115" s="22">
        <v>0</v>
      </c>
      <c r="X115" s="19">
        <v>2</v>
      </c>
      <c r="Y115" s="22">
        <v>0</v>
      </c>
      <c r="Z115" s="22"/>
      <c r="AA115" s="22"/>
      <c r="AE115" s="23"/>
    </row>
    <row r="116" spans="1:31" ht="12.95" customHeight="1" x14ac:dyDescent="0.2"/>
    <row r="117" spans="1:31" ht="12.95" customHeight="1" x14ac:dyDescent="0.2">
      <c r="A117" s="25" t="s">
        <v>161</v>
      </c>
    </row>
    <row r="118" spans="1:31" ht="12.95" customHeight="1" x14ac:dyDescent="0.2">
      <c r="A118" s="25" t="s">
        <v>275</v>
      </c>
    </row>
    <row r="119" spans="1:31" x14ac:dyDescent="0.2">
      <c r="A119" s="25" t="s">
        <v>276</v>
      </c>
    </row>
    <row r="120" spans="1:31" x14ac:dyDescent="0.2">
      <c r="A120" s="25" t="s">
        <v>277</v>
      </c>
    </row>
    <row r="121" spans="1:31" x14ac:dyDescent="0.2">
      <c r="B121" s="20"/>
      <c r="C121" s="20"/>
      <c r="D121" s="19"/>
      <c r="E121" s="19"/>
      <c r="F121" s="19"/>
      <c r="G121" s="19"/>
      <c r="H121" s="19"/>
      <c r="I121" s="19"/>
      <c r="J121" s="19"/>
      <c r="K121" s="19"/>
      <c r="L121" s="19"/>
      <c r="M121" s="19"/>
    </row>
    <row r="122" spans="1:31" x14ac:dyDescent="0.2">
      <c r="B122" s="20"/>
      <c r="C122" s="20"/>
      <c r="D122" s="19"/>
      <c r="E122" s="19"/>
      <c r="F122" s="19"/>
      <c r="G122" s="19"/>
      <c r="H122" s="19"/>
      <c r="I122" s="19"/>
      <c r="J122" s="19"/>
      <c r="K122" s="19"/>
      <c r="L122" s="19"/>
      <c r="M122" s="19"/>
    </row>
    <row r="123" spans="1:31" x14ac:dyDescent="0.2">
      <c r="B123" s="20"/>
      <c r="C123" s="20"/>
      <c r="D123" s="19"/>
      <c r="E123" s="19"/>
      <c r="F123" s="19"/>
      <c r="G123" s="19"/>
      <c r="H123" s="19"/>
      <c r="I123" s="19"/>
      <c r="J123" s="19"/>
      <c r="K123" s="19"/>
      <c r="L123" s="19"/>
      <c r="M123" s="19"/>
    </row>
    <row r="124" spans="1:31" x14ac:dyDescent="0.2">
      <c r="B124" s="20"/>
      <c r="C124" s="20"/>
      <c r="D124" s="19"/>
      <c r="E124" s="19"/>
      <c r="F124" s="19"/>
      <c r="G124" s="19"/>
      <c r="H124" s="19"/>
      <c r="I124" s="19"/>
      <c r="J124" s="19"/>
      <c r="K124" s="19"/>
      <c r="L124" s="19"/>
      <c r="M124" s="19"/>
    </row>
    <row r="125" spans="1:31" x14ac:dyDescent="0.2"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</row>
    <row r="126" spans="1:31" x14ac:dyDescent="0.2">
      <c r="B126" s="20"/>
      <c r="C126" s="20"/>
      <c r="D126" s="19"/>
      <c r="E126" s="19"/>
      <c r="F126" s="19"/>
      <c r="G126" s="19"/>
      <c r="H126" s="19"/>
      <c r="I126" s="19"/>
      <c r="J126" s="19"/>
      <c r="K126" s="19"/>
      <c r="L126" s="19"/>
      <c r="M126" s="19"/>
    </row>
    <row r="127" spans="1:31" x14ac:dyDescent="0.2"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</row>
    <row r="128" spans="1:31" x14ac:dyDescent="0.2">
      <c r="B128" s="20"/>
      <c r="C128" s="20"/>
      <c r="D128" s="19"/>
      <c r="E128" s="19"/>
      <c r="F128" s="19"/>
      <c r="G128" s="19"/>
      <c r="H128" s="19"/>
      <c r="I128" s="19"/>
      <c r="J128" s="19"/>
      <c r="K128" s="19"/>
      <c r="L128" s="19"/>
      <c r="M128" s="19"/>
    </row>
    <row r="129" spans="2:13" x14ac:dyDescent="0.2">
      <c r="B129" s="20"/>
      <c r="C129" s="20"/>
      <c r="D129" s="19"/>
      <c r="E129" s="19"/>
      <c r="F129" s="19"/>
      <c r="G129" s="19"/>
      <c r="H129" s="19"/>
      <c r="I129" s="19"/>
      <c r="J129" s="19"/>
      <c r="K129" s="19"/>
      <c r="L129" s="19"/>
      <c r="M129" s="19"/>
    </row>
    <row r="130" spans="2:13" x14ac:dyDescent="0.2">
      <c r="B130" s="20"/>
      <c r="C130" s="20"/>
      <c r="D130" s="19"/>
      <c r="E130" s="19"/>
      <c r="F130" s="19"/>
      <c r="G130" s="19"/>
      <c r="H130" s="19"/>
      <c r="I130" s="19"/>
      <c r="J130" s="19"/>
      <c r="K130" s="19"/>
      <c r="L130" s="19"/>
      <c r="M130" s="19"/>
    </row>
    <row r="131" spans="2:13" x14ac:dyDescent="0.2">
      <c r="B131" s="20"/>
      <c r="C131" s="20"/>
      <c r="D131" s="19"/>
      <c r="E131" s="19"/>
      <c r="F131" s="19"/>
      <c r="G131" s="19"/>
      <c r="H131" s="19"/>
      <c r="I131" s="19"/>
      <c r="J131" s="19"/>
      <c r="K131" s="19"/>
      <c r="L131" s="19"/>
      <c r="M131" s="19"/>
    </row>
    <row r="132" spans="2:13" x14ac:dyDescent="0.2">
      <c r="B132" s="20"/>
      <c r="C132" s="20"/>
      <c r="D132" s="19"/>
      <c r="E132" s="19"/>
      <c r="F132" s="19"/>
      <c r="G132" s="19"/>
      <c r="H132" s="19"/>
      <c r="I132" s="19"/>
      <c r="J132" s="19"/>
      <c r="K132" s="19"/>
      <c r="L132" s="19"/>
      <c r="M132" s="19"/>
    </row>
    <row r="133" spans="2:13" x14ac:dyDescent="0.2">
      <c r="B133" s="20"/>
      <c r="C133" s="20"/>
      <c r="D133" s="19"/>
      <c r="E133" s="19"/>
      <c r="F133" s="19"/>
      <c r="G133" s="19"/>
      <c r="H133" s="19"/>
      <c r="I133" s="19"/>
      <c r="J133" s="19"/>
      <c r="K133" s="19"/>
      <c r="L133" s="19"/>
      <c r="M133" s="19"/>
    </row>
    <row r="134" spans="2:13" x14ac:dyDescent="0.2">
      <c r="B134" s="20"/>
      <c r="C134" s="20"/>
      <c r="D134" s="19"/>
      <c r="E134" s="19"/>
      <c r="F134" s="19"/>
      <c r="G134" s="19"/>
      <c r="H134" s="19"/>
      <c r="I134" s="19"/>
      <c r="J134" s="19"/>
      <c r="K134" s="19"/>
      <c r="L134" s="19"/>
      <c r="M134" s="19"/>
    </row>
    <row r="135" spans="2:13" x14ac:dyDescent="0.2">
      <c r="B135" s="20"/>
      <c r="C135" s="20"/>
      <c r="D135" s="19"/>
      <c r="E135" s="19"/>
      <c r="F135" s="19"/>
      <c r="G135" s="19"/>
      <c r="H135" s="19"/>
      <c r="I135" s="19"/>
      <c r="J135" s="19"/>
      <c r="K135" s="19"/>
      <c r="L135" s="19"/>
      <c r="M135" s="19"/>
    </row>
    <row r="136" spans="2:13" x14ac:dyDescent="0.2">
      <c r="B136" s="20"/>
      <c r="C136" s="20"/>
      <c r="D136" s="19"/>
      <c r="E136" s="19"/>
      <c r="F136" s="19"/>
      <c r="G136" s="19"/>
      <c r="H136" s="19"/>
      <c r="I136" s="19"/>
      <c r="J136" s="19"/>
      <c r="K136" s="19"/>
      <c r="L136" s="19"/>
      <c r="M136" s="19"/>
    </row>
    <row r="137" spans="2:13" x14ac:dyDescent="0.2">
      <c r="B137" s="20"/>
      <c r="C137" s="20"/>
      <c r="D137" s="19"/>
      <c r="E137" s="19"/>
      <c r="F137" s="19"/>
      <c r="G137" s="19"/>
      <c r="H137" s="19"/>
      <c r="I137" s="19"/>
      <c r="J137" s="19"/>
      <c r="K137" s="19"/>
      <c r="L137" s="19"/>
      <c r="M137" s="19"/>
    </row>
    <row r="138" spans="2:13" x14ac:dyDescent="0.2">
      <c r="B138" s="20"/>
      <c r="C138" s="20"/>
      <c r="D138" s="19"/>
      <c r="E138" s="19"/>
      <c r="F138" s="19"/>
      <c r="G138" s="19"/>
      <c r="H138" s="19"/>
      <c r="I138" s="19"/>
      <c r="J138" s="19"/>
      <c r="K138" s="19"/>
      <c r="L138" s="19"/>
      <c r="M138" s="19"/>
    </row>
    <row r="139" spans="2:13" x14ac:dyDescent="0.2">
      <c r="B139" s="20"/>
      <c r="C139" s="20"/>
      <c r="D139" s="19"/>
      <c r="E139" s="19"/>
      <c r="F139" s="19"/>
      <c r="G139" s="19"/>
      <c r="H139" s="19"/>
      <c r="I139" s="19"/>
      <c r="J139" s="19"/>
      <c r="K139" s="19"/>
      <c r="L139" s="19"/>
      <c r="M139" s="19"/>
    </row>
    <row r="140" spans="2:13" x14ac:dyDescent="0.2">
      <c r="B140" s="20"/>
      <c r="C140" s="20"/>
      <c r="D140" s="19"/>
      <c r="E140" s="19"/>
      <c r="F140" s="19"/>
      <c r="G140" s="19"/>
      <c r="H140" s="19"/>
      <c r="I140" s="19"/>
      <c r="J140" s="19"/>
      <c r="K140" s="19"/>
      <c r="L140" s="19"/>
      <c r="M140" s="19"/>
    </row>
    <row r="141" spans="2:13" x14ac:dyDescent="0.2">
      <c r="B141" s="20"/>
      <c r="C141" s="20"/>
      <c r="D141" s="19"/>
      <c r="E141" s="19"/>
      <c r="F141" s="19"/>
      <c r="G141" s="19"/>
      <c r="H141" s="19"/>
      <c r="I141" s="19"/>
      <c r="J141" s="19"/>
      <c r="K141" s="19"/>
      <c r="L141" s="19"/>
      <c r="M141" s="19"/>
    </row>
    <row r="142" spans="2:13" x14ac:dyDescent="0.2">
      <c r="B142" s="20"/>
      <c r="C142" s="20"/>
      <c r="D142" s="19"/>
      <c r="E142" s="19"/>
      <c r="F142" s="19"/>
      <c r="G142" s="19"/>
      <c r="H142" s="19"/>
      <c r="I142" s="19"/>
      <c r="J142" s="19"/>
      <c r="K142" s="19"/>
      <c r="L142" s="19"/>
      <c r="M142" s="19"/>
    </row>
    <row r="143" spans="2:13" x14ac:dyDescent="0.2">
      <c r="B143" s="20"/>
      <c r="C143" s="20"/>
      <c r="D143" s="19"/>
      <c r="E143" s="19"/>
      <c r="F143" s="19"/>
      <c r="G143" s="19"/>
      <c r="H143" s="19"/>
      <c r="I143" s="19"/>
      <c r="J143" s="19"/>
      <c r="K143" s="19"/>
      <c r="L143" s="19"/>
      <c r="M143" s="19"/>
    </row>
    <row r="144" spans="2:13" x14ac:dyDescent="0.2">
      <c r="B144" s="20"/>
      <c r="C144" s="20"/>
      <c r="D144" s="19"/>
      <c r="E144" s="19"/>
      <c r="F144" s="19"/>
      <c r="G144" s="19"/>
      <c r="H144" s="19"/>
      <c r="I144" s="19"/>
      <c r="J144" s="19"/>
      <c r="K144" s="19"/>
      <c r="L144" s="19"/>
      <c r="M144" s="19"/>
    </row>
    <row r="145" spans="2:13" x14ac:dyDescent="0.2">
      <c r="B145" s="20"/>
      <c r="C145" s="20"/>
      <c r="D145" s="19"/>
      <c r="E145" s="19"/>
      <c r="F145" s="19"/>
      <c r="G145" s="19"/>
      <c r="H145" s="19"/>
      <c r="I145" s="19"/>
      <c r="J145" s="19"/>
      <c r="K145" s="19"/>
      <c r="L145" s="19"/>
      <c r="M145" s="19"/>
    </row>
    <row r="146" spans="2:13" x14ac:dyDescent="0.2">
      <c r="B146" s="20"/>
      <c r="C146" s="20"/>
      <c r="D146" s="19"/>
      <c r="E146" s="19"/>
      <c r="F146" s="19"/>
      <c r="G146" s="19"/>
      <c r="H146" s="19"/>
      <c r="I146" s="19"/>
      <c r="J146" s="19"/>
      <c r="K146" s="19"/>
      <c r="L146" s="19"/>
      <c r="M146" s="19"/>
    </row>
    <row r="147" spans="2:13" x14ac:dyDescent="0.2">
      <c r="B147" s="20"/>
      <c r="C147" s="20"/>
      <c r="D147" s="19"/>
      <c r="E147" s="19"/>
      <c r="F147" s="19"/>
      <c r="G147" s="19"/>
      <c r="H147" s="19"/>
      <c r="I147" s="19"/>
      <c r="J147" s="19"/>
      <c r="K147" s="19"/>
      <c r="L147" s="19"/>
      <c r="M147" s="19"/>
    </row>
    <row r="148" spans="2:13" x14ac:dyDescent="0.2">
      <c r="B148" s="20"/>
      <c r="C148" s="20"/>
      <c r="D148" s="19"/>
      <c r="E148" s="19"/>
      <c r="F148" s="19"/>
      <c r="G148" s="19"/>
      <c r="H148" s="19"/>
      <c r="I148" s="19"/>
      <c r="J148" s="19"/>
      <c r="K148" s="19"/>
      <c r="L148" s="19"/>
      <c r="M148" s="19"/>
    </row>
    <row r="149" spans="2:13" x14ac:dyDescent="0.2"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</row>
    <row r="150" spans="2:13" x14ac:dyDescent="0.2">
      <c r="B150" s="20"/>
      <c r="C150" s="20"/>
      <c r="D150" s="19"/>
      <c r="E150" s="19"/>
      <c r="F150" s="19"/>
      <c r="G150" s="19"/>
      <c r="H150" s="19"/>
      <c r="I150" s="19"/>
      <c r="J150" s="19"/>
      <c r="K150" s="19"/>
      <c r="L150" s="19"/>
      <c r="M150" s="19"/>
    </row>
    <row r="151" spans="2:13" x14ac:dyDescent="0.2">
      <c r="B151" s="20"/>
      <c r="C151" s="20"/>
      <c r="D151" s="19"/>
      <c r="E151" s="19"/>
      <c r="F151" s="19"/>
      <c r="G151" s="19"/>
      <c r="H151" s="19"/>
      <c r="I151" s="19"/>
      <c r="J151" s="19"/>
      <c r="K151" s="19"/>
      <c r="L151" s="19"/>
      <c r="M151" s="19"/>
    </row>
    <row r="152" spans="2:13" x14ac:dyDescent="0.2">
      <c r="B152" s="20"/>
      <c r="C152" s="20"/>
      <c r="D152" s="19"/>
      <c r="E152" s="19"/>
      <c r="F152" s="19"/>
      <c r="G152" s="19"/>
      <c r="H152" s="19"/>
      <c r="I152" s="19"/>
      <c r="J152" s="19"/>
      <c r="K152" s="19"/>
      <c r="L152" s="19"/>
      <c r="M152" s="19"/>
    </row>
    <row r="153" spans="2:13" x14ac:dyDescent="0.2">
      <c r="B153" s="20"/>
      <c r="C153" s="20"/>
      <c r="D153" s="19"/>
      <c r="E153" s="19"/>
      <c r="F153" s="19"/>
      <c r="G153" s="19"/>
      <c r="H153" s="19"/>
      <c r="I153" s="19"/>
      <c r="J153" s="19"/>
      <c r="K153" s="19"/>
      <c r="L153" s="19"/>
      <c r="M153" s="19"/>
    </row>
    <row r="154" spans="2:13" x14ac:dyDescent="0.2">
      <c r="B154" s="20"/>
      <c r="C154" s="20"/>
      <c r="D154" s="19"/>
      <c r="E154" s="19"/>
      <c r="F154" s="19"/>
      <c r="G154" s="19"/>
      <c r="H154" s="19"/>
      <c r="I154" s="19"/>
      <c r="J154" s="19"/>
      <c r="K154" s="19"/>
      <c r="L154" s="19"/>
      <c r="M154" s="19"/>
    </row>
    <row r="155" spans="2:13" x14ac:dyDescent="0.2">
      <c r="B155" s="20"/>
      <c r="C155" s="20"/>
      <c r="D155" s="19"/>
      <c r="E155" s="19"/>
      <c r="F155" s="19"/>
      <c r="G155" s="19"/>
      <c r="H155" s="19"/>
      <c r="I155" s="19"/>
      <c r="J155" s="19"/>
      <c r="K155" s="19"/>
      <c r="L155" s="19"/>
      <c r="M155" s="19"/>
    </row>
    <row r="156" spans="2:13" x14ac:dyDescent="0.2">
      <c r="B156" s="20"/>
      <c r="C156" s="20"/>
      <c r="D156" s="19"/>
      <c r="E156" s="19"/>
      <c r="F156" s="19"/>
      <c r="G156" s="19"/>
      <c r="H156" s="19"/>
      <c r="I156" s="19"/>
      <c r="J156" s="19"/>
      <c r="K156" s="19"/>
      <c r="L156" s="19"/>
      <c r="M156" s="19"/>
    </row>
    <row r="157" spans="2:13" x14ac:dyDescent="0.2">
      <c r="B157" s="20"/>
      <c r="C157" s="20"/>
      <c r="D157" s="19"/>
      <c r="E157" s="19"/>
      <c r="F157" s="19"/>
      <c r="G157" s="19"/>
      <c r="H157" s="19"/>
      <c r="I157" s="19"/>
      <c r="J157" s="19"/>
      <c r="K157" s="19"/>
      <c r="L157" s="19"/>
      <c r="M157" s="19"/>
    </row>
    <row r="158" spans="2:13" x14ac:dyDescent="0.2">
      <c r="B158" s="20"/>
      <c r="C158" s="20"/>
      <c r="D158" s="19"/>
      <c r="E158" s="19"/>
      <c r="F158" s="19"/>
      <c r="G158" s="19"/>
      <c r="H158" s="19"/>
      <c r="I158" s="19"/>
      <c r="J158" s="19"/>
      <c r="K158" s="19"/>
      <c r="L158" s="19"/>
      <c r="M158" s="19"/>
    </row>
    <row r="159" spans="2:13" x14ac:dyDescent="0.2">
      <c r="B159" s="20"/>
      <c r="C159" s="20"/>
      <c r="D159" s="19"/>
      <c r="E159" s="19"/>
      <c r="F159" s="19"/>
      <c r="G159" s="19"/>
      <c r="H159" s="19"/>
      <c r="I159" s="19"/>
      <c r="J159" s="19"/>
      <c r="K159" s="19"/>
      <c r="L159" s="19"/>
      <c r="M159" s="19"/>
    </row>
    <row r="160" spans="2:13" x14ac:dyDescent="0.2">
      <c r="B160" s="20"/>
      <c r="C160" s="20"/>
      <c r="D160" s="19"/>
      <c r="E160" s="19"/>
      <c r="F160" s="19"/>
      <c r="G160" s="19"/>
      <c r="H160" s="19"/>
      <c r="I160" s="19"/>
      <c r="J160" s="19"/>
      <c r="K160" s="19"/>
      <c r="L160" s="19"/>
      <c r="M160" s="19"/>
    </row>
    <row r="161" spans="2:13" x14ac:dyDescent="0.2">
      <c r="B161" s="20"/>
      <c r="C161" s="20"/>
      <c r="D161" s="19"/>
      <c r="E161" s="19"/>
      <c r="F161" s="19"/>
      <c r="G161" s="19"/>
      <c r="H161" s="19"/>
      <c r="I161" s="19"/>
      <c r="J161" s="19"/>
      <c r="K161" s="19"/>
      <c r="L161" s="19"/>
      <c r="M161" s="19"/>
    </row>
    <row r="162" spans="2:13" x14ac:dyDescent="0.2">
      <c r="B162" s="20"/>
      <c r="C162" s="20"/>
      <c r="D162" s="19"/>
      <c r="E162" s="19"/>
      <c r="F162" s="19"/>
      <c r="G162" s="19"/>
      <c r="H162" s="19"/>
      <c r="I162" s="19"/>
      <c r="J162" s="19"/>
      <c r="K162" s="19"/>
      <c r="L162" s="19"/>
      <c r="M162" s="19"/>
    </row>
    <row r="163" spans="2:13" x14ac:dyDescent="0.2">
      <c r="B163" s="20"/>
      <c r="C163" s="20"/>
      <c r="D163" s="19"/>
      <c r="E163" s="19"/>
      <c r="F163" s="19"/>
      <c r="G163" s="19"/>
      <c r="H163" s="19"/>
      <c r="I163" s="19"/>
      <c r="J163" s="19"/>
      <c r="K163" s="19"/>
      <c r="L163" s="19"/>
      <c r="M163" s="19"/>
    </row>
    <row r="164" spans="2:13" x14ac:dyDescent="0.2">
      <c r="B164" s="20"/>
      <c r="C164" s="20"/>
      <c r="D164" s="19"/>
      <c r="E164" s="19"/>
      <c r="F164" s="19"/>
      <c r="G164" s="19"/>
      <c r="H164" s="19"/>
      <c r="I164" s="19"/>
      <c r="J164" s="19"/>
      <c r="K164" s="19"/>
      <c r="L164" s="19"/>
      <c r="M164" s="19"/>
    </row>
    <row r="165" spans="2:13" x14ac:dyDescent="0.2">
      <c r="B165" s="20"/>
      <c r="C165" s="20"/>
      <c r="D165" s="19"/>
      <c r="E165" s="19"/>
      <c r="F165" s="19"/>
      <c r="G165" s="19"/>
      <c r="H165" s="19"/>
      <c r="I165" s="19"/>
      <c r="J165" s="19"/>
      <c r="K165" s="19"/>
      <c r="L165" s="19"/>
      <c r="M165" s="19"/>
    </row>
    <row r="166" spans="2:13" x14ac:dyDescent="0.2"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</row>
    <row r="167" spans="2:13" x14ac:dyDescent="0.2">
      <c r="B167" s="20"/>
      <c r="C167" s="20"/>
      <c r="D167" s="19"/>
      <c r="E167" s="19"/>
      <c r="F167" s="19"/>
      <c r="G167" s="19"/>
      <c r="H167" s="19"/>
      <c r="I167" s="19"/>
      <c r="J167" s="19"/>
      <c r="K167" s="19"/>
      <c r="L167" s="19"/>
      <c r="M167" s="19"/>
    </row>
    <row r="168" spans="2:13" x14ac:dyDescent="0.2">
      <c r="B168" s="20"/>
      <c r="C168" s="20"/>
      <c r="D168" s="19"/>
      <c r="E168" s="19"/>
      <c r="F168" s="19"/>
      <c r="G168" s="19"/>
      <c r="H168" s="19"/>
      <c r="I168" s="19"/>
      <c r="J168" s="19"/>
      <c r="K168" s="19"/>
      <c r="L168" s="19"/>
      <c r="M168" s="19"/>
    </row>
    <row r="169" spans="2:13" x14ac:dyDescent="0.2">
      <c r="B169" s="20"/>
      <c r="C169" s="20"/>
      <c r="D169" s="19"/>
      <c r="E169" s="19"/>
      <c r="F169" s="19"/>
      <c r="G169" s="19"/>
      <c r="H169" s="19"/>
      <c r="I169" s="19"/>
      <c r="J169" s="19"/>
      <c r="K169" s="19"/>
      <c r="L169" s="19"/>
      <c r="M169" s="19"/>
    </row>
    <row r="170" spans="2:13" x14ac:dyDescent="0.2">
      <c r="B170" s="20"/>
      <c r="C170" s="20"/>
      <c r="D170" s="19"/>
      <c r="E170" s="19"/>
      <c r="F170" s="19"/>
      <c r="G170" s="19"/>
      <c r="H170" s="19"/>
      <c r="I170" s="19"/>
      <c r="J170" s="19"/>
      <c r="K170" s="19"/>
      <c r="L170" s="19"/>
      <c r="M170" s="19"/>
    </row>
    <row r="171" spans="2:13" x14ac:dyDescent="0.2">
      <c r="B171" s="20"/>
      <c r="C171" s="20"/>
      <c r="D171" s="19"/>
      <c r="E171" s="19"/>
      <c r="F171" s="19"/>
      <c r="G171" s="19"/>
      <c r="H171" s="19"/>
      <c r="I171" s="19"/>
      <c r="J171" s="19"/>
      <c r="K171" s="19"/>
      <c r="L171" s="19"/>
      <c r="M171" s="19"/>
    </row>
    <row r="172" spans="2:13" x14ac:dyDescent="0.2">
      <c r="B172" s="20"/>
      <c r="C172" s="20"/>
      <c r="D172" s="19"/>
      <c r="E172" s="19"/>
      <c r="F172" s="19"/>
      <c r="G172" s="19"/>
      <c r="H172" s="19"/>
      <c r="I172" s="19"/>
      <c r="J172" s="19"/>
      <c r="K172" s="19"/>
      <c r="L172" s="19"/>
      <c r="M172" s="19"/>
    </row>
    <row r="173" spans="2:13" x14ac:dyDescent="0.2">
      <c r="B173" s="20"/>
      <c r="C173" s="20"/>
      <c r="D173" s="19"/>
      <c r="E173" s="19"/>
      <c r="F173" s="19"/>
      <c r="G173" s="19"/>
      <c r="H173" s="19"/>
      <c r="I173" s="19"/>
      <c r="J173" s="19"/>
      <c r="K173" s="19"/>
      <c r="L173" s="19"/>
      <c r="M173" s="19"/>
    </row>
    <row r="174" spans="2:13" x14ac:dyDescent="0.2">
      <c r="B174" s="20"/>
      <c r="C174" s="20"/>
      <c r="D174" s="19"/>
      <c r="E174" s="19"/>
      <c r="F174" s="19"/>
      <c r="G174" s="19"/>
      <c r="H174" s="19"/>
      <c r="I174" s="19"/>
      <c r="J174" s="19"/>
      <c r="K174" s="19"/>
      <c r="L174" s="19"/>
      <c r="M174" s="19"/>
    </row>
    <row r="175" spans="2:13" x14ac:dyDescent="0.2">
      <c r="B175" s="20"/>
      <c r="C175" s="20"/>
      <c r="D175" s="19"/>
      <c r="E175" s="19"/>
      <c r="F175" s="19"/>
      <c r="G175" s="19"/>
      <c r="H175" s="19"/>
      <c r="I175" s="19"/>
      <c r="J175" s="19"/>
      <c r="K175" s="19"/>
      <c r="L175" s="19"/>
      <c r="M175" s="19"/>
    </row>
    <row r="176" spans="2:13" x14ac:dyDescent="0.2"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</row>
    <row r="177" spans="2:13" x14ac:dyDescent="0.2">
      <c r="B177" s="20"/>
      <c r="C177" s="20"/>
      <c r="D177" s="19"/>
      <c r="E177" s="19"/>
      <c r="F177" s="19"/>
      <c r="G177" s="19"/>
      <c r="H177" s="19"/>
      <c r="I177" s="19"/>
      <c r="J177" s="19"/>
      <c r="K177" s="19"/>
      <c r="L177" s="19"/>
      <c r="M177" s="19"/>
    </row>
    <row r="178" spans="2:13" x14ac:dyDescent="0.2">
      <c r="B178" s="20"/>
      <c r="C178" s="20"/>
      <c r="D178" s="19"/>
      <c r="E178" s="19"/>
      <c r="F178" s="19"/>
      <c r="G178" s="19"/>
      <c r="H178" s="19"/>
      <c r="I178" s="19"/>
      <c r="J178" s="19"/>
      <c r="K178" s="19"/>
      <c r="L178" s="19"/>
      <c r="M178" s="19"/>
    </row>
    <row r="179" spans="2:13" x14ac:dyDescent="0.2">
      <c r="B179" s="20"/>
      <c r="C179" s="20"/>
      <c r="D179" s="19"/>
      <c r="E179" s="19"/>
      <c r="F179" s="19"/>
      <c r="G179" s="19"/>
      <c r="H179" s="19"/>
      <c r="I179" s="19"/>
      <c r="J179" s="19"/>
      <c r="K179" s="19"/>
      <c r="L179" s="19"/>
      <c r="M179" s="19"/>
    </row>
    <row r="180" spans="2:13" x14ac:dyDescent="0.2">
      <c r="B180" s="20"/>
      <c r="C180" s="20"/>
      <c r="D180" s="19"/>
      <c r="E180" s="19"/>
      <c r="F180" s="19"/>
      <c r="G180" s="19"/>
      <c r="H180" s="19"/>
      <c r="I180" s="19"/>
      <c r="J180" s="19"/>
      <c r="K180" s="19"/>
      <c r="L180" s="19"/>
      <c r="M180" s="19"/>
    </row>
    <row r="181" spans="2:13" x14ac:dyDescent="0.2">
      <c r="B181" s="20"/>
      <c r="C181" s="20"/>
      <c r="D181" s="19"/>
      <c r="E181" s="19"/>
      <c r="F181" s="19"/>
      <c r="G181" s="19"/>
      <c r="H181" s="19"/>
      <c r="I181" s="19"/>
      <c r="J181" s="19"/>
      <c r="K181" s="19"/>
      <c r="L181" s="19"/>
      <c r="M181" s="19"/>
    </row>
    <row r="182" spans="2:13" x14ac:dyDescent="0.2">
      <c r="B182" s="20"/>
      <c r="C182" s="20"/>
      <c r="D182" s="19"/>
      <c r="E182" s="19"/>
      <c r="F182" s="19"/>
      <c r="G182" s="19"/>
      <c r="H182" s="19"/>
      <c r="I182" s="19"/>
      <c r="J182" s="19"/>
      <c r="K182" s="19"/>
      <c r="L182" s="19"/>
      <c r="M182" s="19"/>
    </row>
    <row r="183" spans="2:13" x14ac:dyDescent="0.2">
      <c r="B183" s="20"/>
      <c r="C183" s="20"/>
      <c r="D183" s="19"/>
      <c r="E183" s="19"/>
      <c r="F183" s="19"/>
      <c r="G183" s="19"/>
      <c r="H183" s="19"/>
      <c r="I183" s="19"/>
      <c r="J183" s="19"/>
      <c r="K183" s="19"/>
      <c r="L183" s="19"/>
      <c r="M183" s="19"/>
    </row>
    <row r="184" spans="2:13" x14ac:dyDescent="0.2">
      <c r="B184" s="20"/>
      <c r="C184" s="20"/>
      <c r="D184" s="19"/>
      <c r="E184" s="19"/>
      <c r="F184" s="19"/>
      <c r="G184" s="19"/>
      <c r="H184" s="19"/>
      <c r="I184" s="19"/>
      <c r="J184" s="19"/>
      <c r="K184" s="19"/>
      <c r="L184" s="19"/>
      <c r="M184" s="19"/>
    </row>
    <row r="185" spans="2:13" x14ac:dyDescent="0.2">
      <c r="B185" s="20"/>
      <c r="C185" s="20"/>
      <c r="D185" s="19"/>
      <c r="E185" s="19"/>
      <c r="F185" s="19"/>
      <c r="G185" s="19"/>
      <c r="H185" s="19"/>
      <c r="I185" s="19"/>
      <c r="J185" s="19"/>
      <c r="K185" s="19"/>
      <c r="L185" s="19"/>
      <c r="M185" s="19"/>
    </row>
    <row r="186" spans="2:13" x14ac:dyDescent="0.2">
      <c r="B186" s="20"/>
      <c r="C186" s="20"/>
      <c r="D186" s="19"/>
      <c r="E186" s="19"/>
      <c r="F186" s="19"/>
      <c r="G186" s="19"/>
      <c r="H186" s="19"/>
      <c r="I186" s="19"/>
      <c r="J186" s="19"/>
      <c r="K186" s="19"/>
      <c r="L186" s="19"/>
      <c r="M186" s="19"/>
    </row>
    <row r="187" spans="2:13" x14ac:dyDescent="0.2">
      <c r="B187" s="20"/>
      <c r="C187" s="20"/>
      <c r="D187" s="19"/>
      <c r="E187" s="19"/>
      <c r="F187" s="19"/>
      <c r="G187" s="19"/>
      <c r="H187" s="19"/>
      <c r="I187" s="19"/>
      <c r="J187" s="19"/>
      <c r="K187" s="19"/>
      <c r="L187" s="19"/>
      <c r="M187" s="19"/>
    </row>
    <row r="188" spans="2:13" x14ac:dyDescent="0.2">
      <c r="B188" s="20"/>
      <c r="C188" s="20"/>
      <c r="D188" s="19"/>
      <c r="E188" s="19"/>
      <c r="F188" s="19"/>
      <c r="G188" s="19"/>
      <c r="H188" s="19"/>
      <c r="I188" s="19"/>
      <c r="J188" s="19"/>
      <c r="K188" s="19"/>
      <c r="L188" s="19"/>
      <c r="M188" s="19"/>
    </row>
    <row r="189" spans="2:13" x14ac:dyDescent="0.2"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</row>
    <row r="190" spans="2:13" x14ac:dyDescent="0.2">
      <c r="B190" s="20"/>
      <c r="C190" s="20"/>
      <c r="D190" s="19"/>
      <c r="E190" s="19"/>
      <c r="F190" s="19"/>
      <c r="G190" s="19"/>
      <c r="H190" s="19"/>
      <c r="I190" s="19"/>
      <c r="J190" s="19"/>
      <c r="K190" s="19"/>
      <c r="L190" s="19"/>
      <c r="M190" s="19"/>
    </row>
    <row r="191" spans="2:13" x14ac:dyDescent="0.2">
      <c r="B191" s="20"/>
      <c r="C191" s="20"/>
      <c r="D191" s="19"/>
      <c r="E191" s="19"/>
      <c r="F191" s="19"/>
      <c r="G191" s="19"/>
      <c r="H191" s="19"/>
      <c r="I191" s="19"/>
      <c r="J191" s="19"/>
      <c r="K191" s="19"/>
      <c r="L191" s="19"/>
      <c r="M191" s="19"/>
    </row>
    <row r="192" spans="2:13" x14ac:dyDescent="0.2">
      <c r="B192" s="20"/>
      <c r="C192" s="20"/>
      <c r="D192" s="19"/>
      <c r="E192" s="19"/>
      <c r="F192" s="19"/>
      <c r="G192" s="19"/>
      <c r="H192" s="19"/>
      <c r="I192" s="19"/>
      <c r="J192" s="19"/>
      <c r="K192" s="19"/>
      <c r="L192" s="19"/>
      <c r="M192" s="19"/>
    </row>
    <row r="193" spans="2:13" x14ac:dyDescent="0.2">
      <c r="B193" s="20"/>
      <c r="C193" s="20"/>
      <c r="D193" s="19"/>
      <c r="E193" s="19"/>
      <c r="F193" s="19"/>
      <c r="G193" s="19"/>
      <c r="H193" s="19"/>
      <c r="I193" s="19"/>
      <c r="J193" s="19"/>
      <c r="K193" s="19"/>
      <c r="L193" s="19"/>
      <c r="M193" s="19"/>
    </row>
    <row r="194" spans="2:13" x14ac:dyDescent="0.2">
      <c r="B194" s="20"/>
      <c r="C194" s="20"/>
      <c r="D194" s="19"/>
      <c r="E194" s="19"/>
      <c r="F194" s="19"/>
      <c r="G194" s="19"/>
      <c r="H194" s="19"/>
      <c r="I194" s="19"/>
      <c r="J194" s="19"/>
      <c r="K194" s="19"/>
      <c r="L194" s="19"/>
      <c r="M194" s="19"/>
    </row>
    <row r="195" spans="2:13" x14ac:dyDescent="0.2">
      <c r="B195" s="20"/>
      <c r="C195" s="20"/>
      <c r="D195" s="19"/>
      <c r="E195" s="19"/>
      <c r="F195" s="19"/>
      <c r="G195" s="19"/>
      <c r="H195" s="19"/>
      <c r="I195" s="19"/>
      <c r="J195" s="19"/>
      <c r="K195" s="19"/>
      <c r="L195" s="19"/>
      <c r="M195" s="19"/>
    </row>
    <row r="196" spans="2:13" x14ac:dyDescent="0.2">
      <c r="B196" s="20"/>
      <c r="C196" s="20"/>
      <c r="D196" s="19"/>
      <c r="E196" s="19"/>
      <c r="F196" s="19"/>
      <c r="G196" s="19"/>
      <c r="H196" s="19"/>
      <c r="I196" s="19"/>
      <c r="J196" s="19"/>
      <c r="K196" s="19"/>
      <c r="L196" s="19"/>
      <c r="M196" s="19"/>
    </row>
    <row r="197" spans="2:13" x14ac:dyDescent="0.2">
      <c r="B197" s="20"/>
      <c r="C197" s="20"/>
      <c r="D197" s="19"/>
      <c r="E197" s="19"/>
      <c r="F197" s="19"/>
      <c r="G197" s="19"/>
      <c r="H197" s="19"/>
      <c r="I197" s="19"/>
      <c r="J197" s="19"/>
      <c r="K197" s="19"/>
      <c r="L197" s="19"/>
      <c r="M197" s="19"/>
    </row>
    <row r="198" spans="2:13" x14ac:dyDescent="0.2">
      <c r="B198" s="20"/>
      <c r="C198" s="20"/>
      <c r="D198" s="19"/>
      <c r="E198" s="19"/>
      <c r="F198" s="19"/>
      <c r="G198" s="19"/>
      <c r="H198" s="19"/>
      <c r="I198" s="19"/>
      <c r="J198" s="19"/>
      <c r="K198" s="19"/>
      <c r="L198" s="19"/>
      <c r="M198" s="19"/>
    </row>
    <row r="199" spans="2:13" x14ac:dyDescent="0.2">
      <c r="B199" s="20"/>
      <c r="C199" s="20"/>
      <c r="D199" s="19"/>
      <c r="E199" s="19"/>
      <c r="F199" s="19"/>
      <c r="G199" s="19"/>
      <c r="H199" s="19"/>
      <c r="I199" s="19"/>
      <c r="J199" s="19"/>
      <c r="K199" s="19"/>
      <c r="L199" s="19"/>
      <c r="M199" s="19"/>
    </row>
    <row r="200" spans="2:13" x14ac:dyDescent="0.2">
      <c r="B200" s="20"/>
      <c r="C200" s="20"/>
      <c r="D200" s="19"/>
      <c r="E200" s="19"/>
      <c r="F200" s="19"/>
      <c r="G200" s="19"/>
      <c r="H200" s="19"/>
      <c r="I200" s="19"/>
      <c r="J200" s="19"/>
      <c r="K200" s="19"/>
      <c r="L200" s="19"/>
      <c r="M200" s="19"/>
    </row>
    <row r="201" spans="2:13" x14ac:dyDescent="0.2">
      <c r="B201" s="20"/>
      <c r="C201" s="20"/>
      <c r="D201" s="19"/>
      <c r="E201" s="19"/>
      <c r="F201" s="19"/>
      <c r="G201" s="19"/>
      <c r="H201" s="19"/>
      <c r="I201" s="19"/>
      <c r="J201" s="19"/>
      <c r="K201" s="19"/>
      <c r="L201" s="19"/>
      <c r="M201" s="19"/>
    </row>
    <row r="202" spans="2:13" x14ac:dyDescent="0.2"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</row>
    <row r="203" spans="2:13" x14ac:dyDescent="0.2">
      <c r="B203" s="20"/>
      <c r="C203" s="20"/>
      <c r="D203" s="19"/>
      <c r="E203" s="19"/>
      <c r="F203" s="19"/>
      <c r="G203" s="19"/>
      <c r="H203" s="19"/>
      <c r="I203" s="19"/>
      <c r="J203" s="19"/>
      <c r="K203" s="19"/>
      <c r="L203" s="19"/>
      <c r="M203" s="19"/>
    </row>
    <row r="204" spans="2:13" x14ac:dyDescent="0.2">
      <c r="B204" s="20"/>
      <c r="C204" s="20"/>
      <c r="D204" s="19"/>
      <c r="E204" s="19"/>
      <c r="F204" s="19"/>
      <c r="G204" s="19"/>
      <c r="H204" s="19"/>
      <c r="I204" s="19"/>
      <c r="J204" s="19"/>
      <c r="K204" s="19"/>
      <c r="L204" s="19"/>
      <c r="M204" s="19"/>
    </row>
    <row r="205" spans="2:13" x14ac:dyDescent="0.2">
      <c r="B205" s="20"/>
      <c r="C205" s="20"/>
      <c r="D205" s="19"/>
      <c r="E205" s="19"/>
      <c r="F205" s="19"/>
      <c r="G205" s="19"/>
      <c r="H205" s="19"/>
      <c r="I205" s="19"/>
      <c r="J205" s="19"/>
      <c r="K205" s="19"/>
      <c r="L205" s="19"/>
      <c r="M205" s="19"/>
    </row>
    <row r="206" spans="2:13" x14ac:dyDescent="0.2">
      <c r="B206" s="20"/>
      <c r="C206" s="20"/>
      <c r="D206" s="19"/>
      <c r="E206" s="19"/>
      <c r="F206" s="19"/>
      <c r="G206" s="19"/>
      <c r="H206" s="19"/>
      <c r="I206" s="19"/>
      <c r="J206" s="19"/>
      <c r="K206" s="19"/>
      <c r="L206" s="19"/>
      <c r="M206" s="19"/>
    </row>
    <row r="207" spans="2:13" x14ac:dyDescent="0.2">
      <c r="B207" s="20"/>
      <c r="C207" s="20"/>
      <c r="D207" s="19"/>
      <c r="E207" s="19"/>
      <c r="F207" s="19"/>
      <c r="G207" s="19"/>
      <c r="H207" s="19"/>
      <c r="I207" s="19"/>
      <c r="J207" s="19"/>
      <c r="K207" s="19"/>
      <c r="L207" s="19"/>
      <c r="M207" s="19"/>
    </row>
    <row r="208" spans="2:13" x14ac:dyDescent="0.2">
      <c r="B208" s="20"/>
      <c r="C208" s="20"/>
      <c r="D208" s="19"/>
      <c r="E208" s="19"/>
      <c r="F208" s="19"/>
      <c r="G208" s="19"/>
      <c r="H208" s="19"/>
      <c r="I208" s="19"/>
      <c r="J208" s="19"/>
      <c r="K208" s="19"/>
      <c r="L208" s="19"/>
      <c r="M208" s="19"/>
    </row>
    <row r="209" spans="2:13" x14ac:dyDescent="0.2">
      <c r="B209" s="20"/>
      <c r="C209" s="20"/>
      <c r="D209" s="19"/>
      <c r="E209" s="19"/>
      <c r="F209" s="19"/>
      <c r="G209" s="19"/>
      <c r="H209" s="19"/>
      <c r="I209" s="19"/>
      <c r="J209" s="19"/>
      <c r="K209" s="19"/>
      <c r="L209" s="19"/>
      <c r="M209" s="19"/>
    </row>
    <row r="210" spans="2:13" x14ac:dyDescent="0.2">
      <c r="B210" s="20"/>
      <c r="C210" s="20"/>
      <c r="D210" s="19"/>
      <c r="E210" s="19"/>
      <c r="F210" s="19"/>
      <c r="G210" s="19"/>
      <c r="H210" s="19"/>
      <c r="I210" s="19"/>
      <c r="J210" s="19"/>
      <c r="K210" s="19"/>
      <c r="L210" s="19"/>
      <c r="M210" s="19"/>
    </row>
    <row r="211" spans="2:13" x14ac:dyDescent="0.2">
      <c r="B211" s="20"/>
      <c r="C211" s="20"/>
      <c r="D211" s="19"/>
      <c r="E211" s="19"/>
      <c r="F211" s="19"/>
      <c r="G211" s="19"/>
      <c r="H211" s="19"/>
      <c r="I211" s="19"/>
      <c r="J211" s="19"/>
      <c r="K211" s="19"/>
      <c r="L211" s="19"/>
      <c r="M211" s="19"/>
    </row>
    <row r="212" spans="2:13" x14ac:dyDescent="0.2">
      <c r="B212" s="20"/>
      <c r="C212" s="20"/>
      <c r="D212" s="19"/>
      <c r="E212" s="19"/>
      <c r="F212" s="19"/>
      <c r="G212" s="19"/>
      <c r="H212" s="19"/>
      <c r="I212" s="19"/>
      <c r="J212" s="19"/>
      <c r="K212" s="19"/>
      <c r="L212" s="19"/>
      <c r="M212" s="19"/>
    </row>
    <row r="213" spans="2:13" x14ac:dyDescent="0.2">
      <c r="B213" s="20"/>
      <c r="C213" s="20"/>
      <c r="D213" s="19"/>
      <c r="E213" s="19"/>
      <c r="F213" s="19"/>
      <c r="G213" s="19"/>
      <c r="H213" s="19"/>
      <c r="I213" s="19"/>
      <c r="J213" s="19"/>
      <c r="K213" s="19"/>
      <c r="L213" s="19"/>
      <c r="M213" s="19"/>
    </row>
    <row r="214" spans="2:13" x14ac:dyDescent="0.2">
      <c r="B214" s="20"/>
      <c r="C214" s="20"/>
      <c r="D214" s="19"/>
      <c r="E214" s="19"/>
      <c r="F214" s="19"/>
      <c r="G214" s="19"/>
      <c r="H214" s="19"/>
      <c r="I214" s="19"/>
      <c r="J214" s="19"/>
      <c r="K214" s="19"/>
      <c r="L214" s="19"/>
      <c r="M214" s="19"/>
    </row>
    <row r="215" spans="2:13" x14ac:dyDescent="0.2">
      <c r="B215" s="20"/>
      <c r="C215" s="20"/>
      <c r="D215" s="19"/>
      <c r="E215" s="19"/>
      <c r="F215" s="19"/>
      <c r="G215" s="19"/>
      <c r="H215" s="19"/>
      <c r="I215" s="19"/>
      <c r="J215" s="19"/>
      <c r="K215" s="19"/>
      <c r="L215" s="19"/>
      <c r="M215" s="19"/>
    </row>
    <row r="216" spans="2:13" x14ac:dyDescent="0.2">
      <c r="B216" s="20"/>
      <c r="C216" s="20"/>
      <c r="D216" s="19"/>
      <c r="E216" s="19"/>
      <c r="F216" s="19"/>
      <c r="G216" s="19"/>
      <c r="H216" s="19"/>
      <c r="I216" s="19"/>
      <c r="J216" s="19"/>
      <c r="K216" s="19"/>
      <c r="L216" s="19"/>
      <c r="M216" s="19"/>
    </row>
    <row r="217" spans="2:13" x14ac:dyDescent="0.2">
      <c r="B217" s="20"/>
      <c r="C217" s="20"/>
      <c r="D217" s="19"/>
      <c r="E217" s="19"/>
      <c r="F217" s="19"/>
      <c r="G217" s="19"/>
      <c r="H217" s="19"/>
      <c r="I217" s="19"/>
      <c r="J217" s="19"/>
      <c r="K217" s="19"/>
      <c r="L217" s="19"/>
      <c r="M217" s="19"/>
    </row>
    <row r="218" spans="2:13" x14ac:dyDescent="0.2">
      <c r="B218" s="20"/>
      <c r="C218" s="20"/>
      <c r="D218" s="19"/>
      <c r="E218" s="19"/>
      <c r="F218" s="19"/>
      <c r="G218" s="19"/>
      <c r="H218" s="19"/>
      <c r="I218" s="19"/>
      <c r="J218" s="19"/>
      <c r="K218" s="19"/>
      <c r="L218" s="19"/>
      <c r="M218" s="19"/>
    </row>
    <row r="219" spans="2:13" x14ac:dyDescent="0.2">
      <c r="B219" s="20"/>
      <c r="C219" s="20"/>
      <c r="D219" s="19"/>
      <c r="E219" s="19"/>
      <c r="F219" s="19"/>
      <c r="G219" s="19"/>
      <c r="H219" s="19"/>
      <c r="I219" s="19"/>
      <c r="J219" s="19"/>
      <c r="K219" s="19"/>
      <c r="L219" s="19"/>
      <c r="M219" s="19"/>
    </row>
  </sheetData>
  <mergeCells count="17">
    <mergeCell ref="B8:C8"/>
    <mergeCell ref="D8:E8"/>
    <mergeCell ref="F8:G8"/>
    <mergeCell ref="H8:I8"/>
    <mergeCell ref="N8:O8"/>
    <mergeCell ref="B6:Y6"/>
    <mergeCell ref="H7:I7"/>
    <mergeCell ref="L7:M7"/>
    <mergeCell ref="V7:W7"/>
    <mergeCell ref="X7:Y7"/>
    <mergeCell ref="X8:Y8"/>
    <mergeCell ref="L8:M8"/>
    <mergeCell ref="J8:K8"/>
    <mergeCell ref="R8:S8"/>
    <mergeCell ref="T8:U8"/>
    <mergeCell ref="V8:W8"/>
    <mergeCell ref="P8:Q8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82"/>
  <sheetViews>
    <sheetView workbookViewId="0"/>
  </sheetViews>
  <sheetFormatPr baseColWidth="10" defaultRowHeight="15" x14ac:dyDescent="0.25"/>
  <cols>
    <col min="1" max="1" width="7.85546875" customWidth="1"/>
    <col min="2" max="2" width="17" customWidth="1"/>
    <col min="3" max="3" width="6.5703125" bestFit="1" customWidth="1"/>
    <col min="4" max="4" width="6.5703125" customWidth="1"/>
    <col min="5" max="15" width="5.7109375" customWidth="1"/>
    <col min="16" max="16" width="6.5703125" bestFit="1" customWidth="1"/>
    <col min="17" max="17" width="5.7109375" customWidth="1"/>
    <col min="18" max="18" width="6.5703125" bestFit="1" customWidth="1"/>
    <col min="19" max="19" width="5.7109375" customWidth="1"/>
    <col min="20" max="20" width="6.5703125" bestFit="1" customWidth="1"/>
    <col min="21" max="21" width="5.7109375" customWidth="1"/>
    <col min="22" max="22" width="6.5703125" bestFit="1" customWidth="1"/>
    <col min="23" max="23" width="5.7109375" customWidth="1"/>
    <col min="24" max="24" width="6.5703125" bestFit="1" customWidth="1"/>
    <col min="25" max="25" width="5.7109375" customWidth="1"/>
    <col min="26" max="26" width="6.5703125" bestFit="1" customWidth="1"/>
    <col min="27" max="27" width="5.7109375" customWidth="1"/>
    <col min="28" max="28" width="6.5703125" bestFit="1" customWidth="1"/>
    <col min="29" max="29" width="5.7109375" customWidth="1"/>
    <col min="30" max="30" width="6.5703125" bestFit="1" customWidth="1"/>
    <col min="31" max="31" width="5.7109375" customWidth="1"/>
    <col min="32" max="32" width="6.5703125" bestFit="1" customWidth="1"/>
    <col min="33" max="33" width="5.7109375" customWidth="1"/>
    <col min="34" max="34" width="7.5703125" bestFit="1" customWidth="1"/>
    <col min="35" max="35" width="5.7109375" customWidth="1"/>
    <col min="36" max="36" width="7.5703125" bestFit="1" customWidth="1"/>
    <col min="37" max="38" width="5.7109375" customWidth="1"/>
  </cols>
  <sheetData>
    <row r="1" spans="1:59" x14ac:dyDescent="0.25">
      <c r="A1" t="s">
        <v>169</v>
      </c>
    </row>
    <row r="2" spans="1:59" x14ac:dyDescent="0.25">
      <c r="A2" t="s">
        <v>166</v>
      </c>
    </row>
    <row r="3" spans="1:59" x14ac:dyDescent="0.25">
      <c r="A3" t="s">
        <v>284</v>
      </c>
    </row>
    <row r="4" spans="1:59" x14ac:dyDescent="0.25">
      <c r="A4" t="s">
        <v>168</v>
      </c>
    </row>
    <row r="5" spans="1:59" x14ac:dyDescent="0.25">
      <c r="C5" s="48" t="s">
        <v>0</v>
      </c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</row>
    <row r="6" spans="1:59" s="2" customFormat="1" x14ac:dyDescent="0.25">
      <c r="A6" s="1" t="s">
        <v>1</v>
      </c>
      <c r="B6" s="2" t="s">
        <v>2</v>
      </c>
      <c r="C6" s="49" t="s">
        <v>3</v>
      </c>
      <c r="D6" s="49"/>
      <c r="E6" s="47" t="s">
        <v>4</v>
      </c>
      <c r="F6" s="47"/>
      <c r="G6" s="47" t="s">
        <v>5</v>
      </c>
      <c r="H6" s="47"/>
      <c r="I6" s="47" t="s">
        <v>6</v>
      </c>
      <c r="J6" s="47"/>
      <c r="K6" s="47" t="s">
        <v>7</v>
      </c>
      <c r="L6" s="47"/>
      <c r="M6" s="47" t="s">
        <v>8</v>
      </c>
      <c r="N6" s="47"/>
      <c r="O6" s="47" t="s">
        <v>9</v>
      </c>
      <c r="P6" s="47"/>
      <c r="Q6" s="47" t="s">
        <v>10</v>
      </c>
      <c r="R6" s="47"/>
      <c r="S6" s="47" t="s">
        <v>11</v>
      </c>
      <c r="T6" s="47"/>
      <c r="U6" s="47" t="s">
        <v>12</v>
      </c>
      <c r="V6" s="47"/>
      <c r="W6" s="47" t="s">
        <v>13</v>
      </c>
      <c r="X6" s="47"/>
      <c r="Y6" s="47" t="s">
        <v>14</v>
      </c>
      <c r="Z6" s="47"/>
      <c r="AA6" s="47" t="s">
        <v>15</v>
      </c>
      <c r="AB6" s="47"/>
      <c r="AC6" s="47" t="s">
        <v>16</v>
      </c>
      <c r="AD6" s="47"/>
      <c r="AE6" s="47" t="s">
        <v>17</v>
      </c>
      <c r="AF6" s="47"/>
      <c r="AG6" s="47" t="s">
        <v>18</v>
      </c>
      <c r="AH6" s="47"/>
      <c r="AI6" s="47" t="s">
        <v>19</v>
      </c>
      <c r="AJ6" s="47"/>
      <c r="AK6" s="47" t="s">
        <v>20</v>
      </c>
      <c r="AL6" s="47"/>
      <c r="AQ6" s="2" t="s">
        <v>287</v>
      </c>
    </row>
    <row r="7" spans="1:59" s="2" customFormat="1" x14ac:dyDescent="0.25">
      <c r="A7" s="1"/>
      <c r="C7" s="3" t="s">
        <v>21</v>
      </c>
      <c r="D7" s="3" t="s">
        <v>22</v>
      </c>
      <c r="E7" s="3" t="s">
        <v>21</v>
      </c>
      <c r="F7" s="3" t="s">
        <v>22</v>
      </c>
      <c r="G7" s="3" t="s">
        <v>21</v>
      </c>
      <c r="H7" s="3" t="s">
        <v>22</v>
      </c>
      <c r="I7" s="3" t="s">
        <v>21</v>
      </c>
      <c r="J7" s="3" t="s">
        <v>22</v>
      </c>
      <c r="K7" s="3" t="s">
        <v>21</v>
      </c>
      <c r="L7" s="3" t="s">
        <v>22</v>
      </c>
      <c r="M7" s="3" t="s">
        <v>21</v>
      </c>
      <c r="N7" s="3" t="s">
        <v>22</v>
      </c>
      <c r="O7" s="3" t="s">
        <v>21</v>
      </c>
      <c r="P7" s="3" t="s">
        <v>22</v>
      </c>
      <c r="Q7" s="3" t="s">
        <v>21</v>
      </c>
      <c r="R7" s="3" t="s">
        <v>22</v>
      </c>
      <c r="S7" s="3" t="s">
        <v>21</v>
      </c>
      <c r="T7" s="3" t="s">
        <v>22</v>
      </c>
      <c r="U7" s="3" t="s">
        <v>21</v>
      </c>
      <c r="V7" s="3" t="s">
        <v>22</v>
      </c>
      <c r="W7" s="3" t="s">
        <v>21</v>
      </c>
      <c r="X7" s="3" t="s">
        <v>22</v>
      </c>
      <c r="Y7" s="3" t="s">
        <v>21</v>
      </c>
      <c r="Z7" s="3" t="s">
        <v>22</v>
      </c>
      <c r="AA7" s="3" t="s">
        <v>21</v>
      </c>
      <c r="AB7" s="3" t="s">
        <v>22</v>
      </c>
      <c r="AC7" s="3" t="s">
        <v>21</v>
      </c>
      <c r="AD7" s="3" t="s">
        <v>22</v>
      </c>
      <c r="AE7" s="3" t="s">
        <v>21</v>
      </c>
      <c r="AF7" s="3" t="s">
        <v>22</v>
      </c>
      <c r="AG7" s="3" t="s">
        <v>21</v>
      </c>
      <c r="AH7" s="3" t="s">
        <v>22</v>
      </c>
      <c r="AI7" s="3" t="s">
        <v>21</v>
      </c>
      <c r="AJ7" s="3" t="s">
        <v>22</v>
      </c>
      <c r="AK7" s="3" t="s">
        <v>21</v>
      </c>
      <c r="AL7" s="3" t="s">
        <v>22</v>
      </c>
      <c r="AQ7" s="1" t="s">
        <v>3</v>
      </c>
      <c r="AR7" s="1" t="s">
        <v>4</v>
      </c>
      <c r="AS7" s="1" t="s">
        <v>5</v>
      </c>
      <c r="AT7" s="1" t="s">
        <v>6</v>
      </c>
      <c r="AU7" s="1" t="s">
        <v>7</v>
      </c>
      <c r="AV7" s="1" t="s">
        <v>8</v>
      </c>
      <c r="AW7" s="1" t="s">
        <v>9</v>
      </c>
      <c r="AX7" s="1" t="s">
        <v>10</v>
      </c>
      <c r="AY7" s="1" t="s">
        <v>11</v>
      </c>
      <c r="AZ7" s="1" t="s">
        <v>12</v>
      </c>
      <c r="BA7" s="1" t="s">
        <v>13</v>
      </c>
      <c r="BB7" s="1" t="s">
        <v>14</v>
      </c>
      <c r="BC7" s="1" t="s">
        <v>15</v>
      </c>
      <c r="BD7" s="1" t="s">
        <v>16</v>
      </c>
      <c r="BE7" s="1" t="s">
        <v>17</v>
      </c>
      <c r="BF7" s="1" t="s">
        <v>18</v>
      </c>
      <c r="BG7" s="1" t="s">
        <v>19</v>
      </c>
    </row>
    <row r="8" spans="1:59" x14ac:dyDescent="0.25">
      <c r="A8" s="3"/>
      <c r="B8" s="4" t="s">
        <v>3</v>
      </c>
      <c r="C8" s="5">
        <f>SUM(C9:C77)</f>
        <v>5070</v>
      </c>
      <c r="D8" s="6">
        <f t="shared" ref="D8:D39" si="0">SUM(C8/AQ8*100000)</f>
        <v>222.79417289970354</v>
      </c>
      <c r="E8" s="5">
        <f>SUM(E9:E77)</f>
        <v>33</v>
      </c>
      <c r="F8" s="6">
        <f t="shared" ref="F8:F39" si="1">SUM(E8/AR8*100000)</f>
        <v>19.534255981625961</v>
      </c>
      <c r="G8" s="5">
        <f>SUM(G9:G77)</f>
        <v>13</v>
      </c>
      <c r="H8" s="6">
        <f t="shared" ref="H8:H39" si="2">SUM(G8/AS8*100000)</f>
        <v>7.3305928194023871</v>
      </c>
      <c r="I8" s="5">
        <f>SUM(I9:I77)</f>
        <v>28</v>
      </c>
      <c r="J8" s="6">
        <f t="shared" ref="J8:J39" si="3">SUM(I8/AT8*100000)</f>
        <v>14.386197471112002</v>
      </c>
      <c r="K8" s="5">
        <f>SUM(K9:K77)</f>
        <v>36</v>
      </c>
      <c r="L8" s="6">
        <f t="shared" ref="L8:L39" si="4">SUM(K8/AU8*100000)</f>
        <v>17.479461632581717</v>
      </c>
      <c r="M8" s="5">
        <f>SUM(M9:M77)</f>
        <v>101</v>
      </c>
      <c r="N8" s="6">
        <f t="shared" ref="N8:N39" si="5">SUM(M8/AV8*100000)</f>
        <v>47.211263392105906</v>
      </c>
      <c r="O8" s="5">
        <f>SUM(O9:O77)</f>
        <v>182</v>
      </c>
      <c r="P8" s="6">
        <f t="shared" ref="P8:P39" si="6">SUM(O8/AW8*100000)</f>
        <v>89.41731355016212</v>
      </c>
      <c r="Q8" s="5">
        <f>SUM(Q9:Q77)</f>
        <v>249</v>
      </c>
      <c r="R8" s="6">
        <f t="shared" ref="R8:R39" si="7">SUM(Q8/AX8*100000)</f>
        <v>136.97650495370854</v>
      </c>
      <c r="S8" s="5">
        <f>SUM(S9:S77)</f>
        <v>278</v>
      </c>
      <c r="T8" s="6">
        <f t="shared" ref="T8:T39" si="8">SUM(S8/AY8*100000)</f>
        <v>179.16757969090369</v>
      </c>
      <c r="U8" s="5">
        <f>SUM(U9:U77)</f>
        <v>404</v>
      </c>
      <c r="V8" s="6">
        <f t="shared" ref="V8:V39" si="9">SUM(U8/AZ8*100000)</f>
        <v>265.7143045059621</v>
      </c>
      <c r="W8" s="5">
        <f>SUM(W9:W77)</f>
        <v>509</v>
      </c>
      <c r="X8" s="6">
        <f t="shared" ref="X8:X39" si="10">SUM(W8/BA8*100000)</f>
        <v>339.10952104944067</v>
      </c>
      <c r="Y8" s="5">
        <f>SUM(Y9:Y77)</f>
        <v>547</v>
      </c>
      <c r="Z8" s="6">
        <f t="shared" ref="Z8:Z39" si="11">SUM(Y8/BB8*100000)</f>
        <v>423.7682057638674</v>
      </c>
      <c r="AA8" s="5">
        <f>SUM(AA9:AA77)</f>
        <v>503</v>
      </c>
      <c r="AB8" s="6">
        <f t="shared" ref="AB8:AB39" si="12">SUM(AA8/BC8*100000)</f>
        <v>497.07486757846465</v>
      </c>
      <c r="AC8" s="5">
        <f>SUM(AC9:AC77)</f>
        <v>483</v>
      </c>
      <c r="AD8" s="6">
        <f t="shared" ref="AD8:AD39" si="13">SUM(AC8/BD8*100000)</f>
        <v>647.53120349640039</v>
      </c>
      <c r="AE8" s="5">
        <f>SUM(AE9:AE77)</f>
        <v>439</v>
      </c>
      <c r="AF8" s="6">
        <f t="shared" ref="AF8:AF39" si="14">SUM(AE8/BE8*100000)</f>
        <v>803.88207288042486</v>
      </c>
      <c r="AG8" s="5">
        <f>SUM(AG9:AG77)</f>
        <v>392</v>
      </c>
      <c r="AH8" s="6">
        <f t="shared" ref="AH8:AH39" si="15">SUM(AG8/BF8*100000)</f>
        <v>943.98689977363574</v>
      </c>
      <c r="AI8" s="5">
        <f>SUM(AI9:AI77)</f>
        <v>873</v>
      </c>
      <c r="AJ8" s="6">
        <f t="shared" ref="AJ8:AJ39" si="16">SUM(AI8/BG8*100000)</f>
        <v>1225.6932256932257</v>
      </c>
      <c r="AK8" s="5">
        <f>SUM(AK9:AK77)</f>
        <v>0</v>
      </c>
      <c r="AL8" s="6">
        <v>0</v>
      </c>
      <c r="AQ8">
        <v>2275643</v>
      </c>
      <c r="AR8">
        <v>168934</v>
      </c>
      <c r="AS8">
        <v>177339</v>
      </c>
      <c r="AT8">
        <v>194631</v>
      </c>
      <c r="AU8">
        <v>205956</v>
      </c>
      <c r="AV8">
        <v>213932</v>
      </c>
      <c r="AW8">
        <v>203540</v>
      </c>
      <c r="AX8">
        <v>181783</v>
      </c>
      <c r="AY8">
        <v>155162</v>
      </c>
      <c r="AZ8">
        <v>152043</v>
      </c>
      <c r="BA8">
        <v>150099</v>
      </c>
      <c r="BB8">
        <v>129080</v>
      </c>
      <c r="BC8">
        <v>101192</v>
      </c>
      <c r="BD8">
        <v>74591</v>
      </c>
      <c r="BE8">
        <v>54610</v>
      </c>
      <c r="BF8">
        <v>41526</v>
      </c>
      <c r="BG8">
        <v>71225</v>
      </c>
    </row>
    <row r="9" spans="1:59" x14ac:dyDescent="0.25">
      <c r="A9" s="3" t="s">
        <v>23</v>
      </c>
      <c r="B9" t="s">
        <v>24</v>
      </c>
      <c r="C9" s="5">
        <f t="shared" ref="C9:C40" si="17">SUM(E9+G9+I9+K9+M9+O9+Q9+S9+U9+W9+Y9+AA9+AC9+AE9+AG9+AI9+AK9)</f>
        <v>1</v>
      </c>
      <c r="D9" s="6">
        <f t="shared" si="0"/>
        <v>4.3943623846095368E-2</v>
      </c>
      <c r="E9" s="3">
        <v>0</v>
      </c>
      <c r="F9" s="7">
        <f t="shared" si="1"/>
        <v>0</v>
      </c>
      <c r="G9" s="8">
        <v>0</v>
      </c>
      <c r="H9" s="7">
        <f t="shared" si="2"/>
        <v>0</v>
      </c>
      <c r="I9" s="8">
        <v>0</v>
      </c>
      <c r="J9" s="7">
        <f t="shared" si="3"/>
        <v>0</v>
      </c>
      <c r="K9" s="8">
        <v>0</v>
      </c>
      <c r="L9" s="7">
        <f t="shared" si="4"/>
        <v>0</v>
      </c>
      <c r="M9" s="8">
        <v>0</v>
      </c>
      <c r="N9" s="7">
        <f t="shared" si="5"/>
        <v>0</v>
      </c>
      <c r="O9" s="8">
        <v>0</v>
      </c>
      <c r="P9" s="7">
        <f t="shared" si="6"/>
        <v>0</v>
      </c>
      <c r="Q9" s="8">
        <v>0</v>
      </c>
      <c r="R9" s="7">
        <f t="shared" si="7"/>
        <v>0</v>
      </c>
      <c r="S9" s="8">
        <v>0</v>
      </c>
      <c r="T9" s="7">
        <f t="shared" si="8"/>
        <v>0</v>
      </c>
      <c r="U9" s="8">
        <v>0</v>
      </c>
      <c r="V9" s="7">
        <f t="shared" si="9"/>
        <v>0</v>
      </c>
      <c r="W9" s="8">
        <v>0</v>
      </c>
      <c r="X9" s="7">
        <f t="shared" si="10"/>
        <v>0</v>
      </c>
      <c r="Y9" s="8">
        <v>0</v>
      </c>
      <c r="Z9" s="7">
        <f t="shared" si="11"/>
        <v>0</v>
      </c>
      <c r="AA9" s="8">
        <v>0</v>
      </c>
      <c r="AB9" s="7">
        <f t="shared" si="12"/>
        <v>0</v>
      </c>
      <c r="AC9" s="8">
        <v>1</v>
      </c>
      <c r="AD9" s="7">
        <f t="shared" si="13"/>
        <v>1.3406443136571435</v>
      </c>
      <c r="AE9" s="8">
        <v>0</v>
      </c>
      <c r="AF9" s="7">
        <f t="shared" si="14"/>
        <v>0</v>
      </c>
      <c r="AG9" s="8">
        <v>0</v>
      </c>
      <c r="AH9" s="7">
        <f t="shared" si="15"/>
        <v>0</v>
      </c>
      <c r="AI9" s="8">
        <v>0</v>
      </c>
      <c r="AJ9" s="7">
        <f t="shared" si="16"/>
        <v>0</v>
      </c>
      <c r="AK9" s="8">
        <v>0</v>
      </c>
      <c r="AL9" s="7">
        <v>0</v>
      </c>
      <c r="AQ9">
        <v>2275643</v>
      </c>
      <c r="AR9">
        <v>168934</v>
      </c>
      <c r="AS9">
        <v>177339</v>
      </c>
      <c r="AT9">
        <v>194631</v>
      </c>
      <c r="AU9">
        <v>205956</v>
      </c>
      <c r="AV9">
        <v>213932</v>
      </c>
      <c r="AW9">
        <v>203540</v>
      </c>
      <c r="AX9">
        <v>181783</v>
      </c>
      <c r="AY9">
        <v>155162</v>
      </c>
      <c r="AZ9">
        <v>152043</v>
      </c>
      <c r="BA9">
        <v>150099</v>
      </c>
      <c r="BB9">
        <v>129080</v>
      </c>
      <c r="BC9">
        <v>101192</v>
      </c>
      <c r="BD9">
        <v>74591</v>
      </c>
      <c r="BE9">
        <v>54610</v>
      </c>
      <c r="BF9">
        <v>41526</v>
      </c>
      <c r="BG9">
        <v>71225</v>
      </c>
    </row>
    <row r="10" spans="1:59" x14ac:dyDescent="0.25">
      <c r="A10" s="3" t="s">
        <v>25</v>
      </c>
      <c r="B10" t="s">
        <v>26</v>
      </c>
      <c r="C10" s="5">
        <f t="shared" si="17"/>
        <v>3</v>
      </c>
      <c r="D10" s="6">
        <f t="shared" si="0"/>
        <v>0.1318308715382861</v>
      </c>
      <c r="E10" s="37">
        <v>0</v>
      </c>
      <c r="F10" s="7">
        <f t="shared" si="1"/>
        <v>0</v>
      </c>
      <c r="G10" s="8">
        <v>0</v>
      </c>
      <c r="H10" s="7">
        <f t="shared" si="2"/>
        <v>0</v>
      </c>
      <c r="I10" s="8">
        <v>0</v>
      </c>
      <c r="J10" s="7">
        <f t="shared" si="3"/>
        <v>0</v>
      </c>
      <c r="K10" s="8">
        <v>0</v>
      </c>
      <c r="L10" s="7">
        <f t="shared" si="4"/>
        <v>0</v>
      </c>
      <c r="M10" s="8">
        <v>0</v>
      </c>
      <c r="N10" s="7">
        <f t="shared" si="5"/>
        <v>0</v>
      </c>
      <c r="O10" s="8">
        <v>0</v>
      </c>
      <c r="P10" s="7">
        <f t="shared" si="6"/>
        <v>0</v>
      </c>
      <c r="Q10" s="8">
        <v>0</v>
      </c>
      <c r="R10" s="7">
        <f t="shared" si="7"/>
        <v>0</v>
      </c>
      <c r="S10" s="8">
        <v>0</v>
      </c>
      <c r="T10" s="7">
        <f t="shared" si="8"/>
        <v>0</v>
      </c>
      <c r="U10" s="8">
        <v>0</v>
      </c>
      <c r="V10" s="7">
        <f t="shared" si="9"/>
        <v>0</v>
      </c>
      <c r="W10" s="8">
        <v>1</v>
      </c>
      <c r="X10" s="7">
        <f t="shared" si="10"/>
        <v>0.66622695687512901</v>
      </c>
      <c r="Y10" s="8">
        <v>0</v>
      </c>
      <c r="Z10" s="7">
        <f t="shared" si="11"/>
        <v>0</v>
      </c>
      <c r="AA10" s="8">
        <v>1</v>
      </c>
      <c r="AB10" s="7">
        <f t="shared" si="12"/>
        <v>0.98822041268084426</v>
      </c>
      <c r="AC10" s="8">
        <v>1</v>
      </c>
      <c r="AD10" s="7">
        <f t="shared" si="13"/>
        <v>1.3406443136571435</v>
      </c>
      <c r="AE10" s="8">
        <v>0</v>
      </c>
      <c r="AF10" s="7">
        <f t="shared" si="14"/>
        <v>0</v>
      </c>
      <c r="AG10" s="8">
        <v>0</v>
      </c>
      <c r="AH10" s="7">
        <f t="shared" si="15"/>
        <v>0</v>
      </c>
      <c r="AI10" s="8">
        <v>0</v>
      </c>
      <c r="AJ10" s="7">
        <f t="shared" si="16"/>
        <v>0</v>
      </c>
      <c r="AK10" s="8">
        <v>0</v>
      </c>
      <c r="AL10" s="7">
        <v>0</v>
      </c>
      <c r="AQ10">
        <v>2275643</v>
      </c>
      <c r="AR10">
        <v>168934</v>
      </c>
      <c r="AS10">
        <v>177339</v>
      </c>
      <c r="AT10">
        <v>194631</v>
      </c>
      <c r="AU10">
        <v>205956</v>
      </c>
      <c r="AV10">
        <v>213932</v>
      </c>
      <c r="AW10">
        <v>203540</v>
      </c>
      <c r="AX10">
        <v>181783</v>
      </c>
      <c r="AY10">
        <v>155162</v>
      </c>
      <c r="AZ10">
        <v>152043</v>
      </c>
      <c r="BA10">
        <v>150099</v>
      </c>
      <c r="BB10">
        <v>129080</v>
      </c>
      <c r="BC10">
        <v>101192</v>
      </c>
      <c r="BD10">
        <v>74591</v>
      </c>
      <c r="BE10">
        <v>54610</v>
      </c>
      <c r="BF10">
        <v>41526</v>
      </c>
      <c r="BG10">
        <v>71225</v>
      </c>
    </row>
    <row r="11" spans="1:59" x14ac:dyDescent="0.25">
      <c r="A11" s="3" t="s">
        <v>27</v>
      </c>
      <c r="B11" t="s">
        <v>28</v>
      </c>
      <c r="C11" s="5">
        <f t="shared" si="17"/>
        <v>19</v>
      </c>
      <c r="D11" s="6">
        <f t="shared" si="0"/>
        <v>0.83492885307581199</v>
      </c>
      <c r="E11" s="37">
        <v>0</v>
      </c>
      <c r="F11" s="7">
        <f t="shared" si="1"/>
        <v>0</v>
      </c>
      <c r="G11" s="8">
        <v>0</v>
      </c>
      <c r="H11" s="7">
        <f t="shared" si="2"/>
        <v>0</v>
      </c>
      <c r="I11" s="8">
        <v>0</v>
      </c>
      <c r="J11" s="7">
        <f t="shared" si="3"/>
        <v>0</v>
      </c>
      <c r="K11" s="8">
        <v>0</v>
      </c>
      <c r="L11" s="7">
        <f t="shared" si="4"/>
        <v>0</v>
      </c>
      <c r="M11" s="8">
        <v>0</v>
      </c>
      <c r="N11" s="7">
        <f t="shared" si="5"/>
        <v>0</v>
      </c>
      <c r="O11" s="8">
        <v>1</v>
      </c>
      <c r="P11" s="7">
        <f t="shared" si="6"/>
        <v>0.49130392060528644</v>
      </c>
      <c r="Q11" s="8">
        <v>1</v>
      </c>
      <c r="R11" s="7">
        <f t="shared" si="7"/>
        <v>0.55010644559722299</v>
      </c>
      <c r="S11" s="8">
        <v>2</v>
      </c>
      <c r="T11" s="7">
        <f t="shared" si="8"/>
        <v>1.2889753934597388</v>
      </c>
      <c r="U11" s="8">
        <v>1</v>
      </c>
      <c r="V11" s="7">
        <f t="shared" si="9"/>
        <v>0.65770867451970827</v>
      </c>
      <c r="W11" s="8">
        <v>1</v>
      </c>
      <c r="X11" s="7">
        <f t="shared" si="10"/>
        <v>0.66622695687512901</v>
      </c>
      <c r="Y11" s="8">
        <v>1</v>
      </c>
      <c r="Z11" s="7">
        <f t="shared" si="11"/>
        <v>0.77471335605825842</v>
      </c>
      <c r="AA11" s="8">
        <v>3</v>
      </c>
      <c r="AB11" s="7">
        <f t="shared" si="12"/>
        <v>2.9646612380425332</v>
      </c>
      <c r="AC11" s="8">
        <v>2</v>
      </c>
      <c r="AD11" s="7">
        <f t="shared" si="13"/>
        <v>2.6812886273142871</v>
      </c>
      <c r="AE11" s="8">
        <v>2</v>
      </c>
      <c r="AF11" s="7">
        <f t="shared" si="14"/>
        <v>3.6623329060611609</v>
      </c>
      <c r="AG11" s="8">
        <v>4</v>
      </c>
      <c r="AH11" s="7">
        <f t="shared" si="15"/>
        <v>9.6325193854452635</v>
      </c>
      <c r="AI11" s="8">
        <v>1</v>
      </c>
      <c r="AJ11" s="7">
        <f t="shared" si="16"/>
        <v>1.4040014040014042</v>
      </c>
      <c r="AK11" s="8">
        <v>0</v>
      </c>
      <c r="AL11" s="7">
        <v>0</v>
      </c>
      <c r="AQ11">
        <v>2275643</v>
      </c>
      <c r="AR11">
        <v>168934</v>
      </c>
      <c r="AS11">
        <v>177339</v>
      </c>
      <c r="AT11">
        <v>194631</v>
      </c>
      <c r="AU11">
        <v>205956</v>
      </c>
      <c r="AV11">
        <v>213932</v>
      </c>
      <c r="AW11">
        <v>203540</v>
      </c>
      <c r="AX11">
        <v>181783</v>
      </c>
      <c r="AY11">
        <v>155162</v>
      </c>
      <c r="AZ11">
        <v>152043</v>
      </c>
      <c r="BA11">
        <v>150099</v>
      </c>
      <c r="BB11">
        <v>129080</v>
      </c>
      <c r="BC11">
        <v>101192</v>
      </c>
      <c r="BD11">
        <v>74591</v>
      </c>
      <c r="BE11">
        <v>54610</v>
      </c>
      <c r="BF11">
        <v>41526</v>
      </c>
      <c r="BG11">
        <v>71225</v>
      </c>
    </row>
    <row r="12" spans="1:59" x14ac:dyDescent="0.25">
      <c r="A12" s="3" t="s">
        <v>29</v>
      </c>
      <c r="B12" t="s">
        <v>30</v>
      </c>
      <c r="C12" s="5">
        <f t="shared" si="17"/>
        <v>0</v>
      </c>
      <c r="D12" s="6">
        <f t="shared" si="0"/>
        <v>0</v>
      </c>
      <c r="E12" s="37">
        <v>0</v>
      </c>
      <c r="F12" s="7">
        <f t="shared" si="1"/>
        <v>0</v>
      </c>
      <c r="G12" s="8">
        <v>0</v>
      </c>
      <c r="H12" s="7">
        <f t="shared" si="2"/>
        <v>0</v>
      </c>
      <c r="I12" s="8">
        <v>0</v>
      </c>
      <c r="J12" s="7">
        <f t="shared" si="3"/>
        <v>0</v>
      </c>
      <c r="K12" s="8">
        <v>0</v>
      </c>
      <c r="L12" s="7">
        <f t="shared" si="4"/>
        <v>0</v>
      </c>
      <c r="M12" s="8">
        <v>0</v>
      </c>
      <c r="N12" s="7">
        <f t="shared" si="5"/>
        <v>0</v>
      </c>
      <c r="O12" s="8">
        <v>0</v>
      </c>
      <c r="P12" s="7">
        <f t="shared" si="6"/>
        <v>0</v>
      </c>
      <c r="Q12" s="8">
        <v>0</v>
      </c>
      <c r="R12" s="7">
        <f t="shared" si="7"/>
        <v>0</v>
      </c>
      <c r="S12" s="8">
        <v>0</v>
      </c>
      <c r="T12" s="7">
        <f t="shared" si="8"/>
        <v>0</v>
      </c>
      <c r="U12" s="8">
        <v>0</v>
      </c>
      <c r="V12" s="7">
        <f t="shared" si="9"/>
        <v>0</v>
      </c>
      <c r="W12" s="8">
        <v>0</v>
      </c>
      <c r="X12" s="7">
        <f t="shared" si="10"/>
        <v>0</v>
      </c>
      <c r="Y12" s="8">
        <v>0</v>
      </c>
      <c r="Z12" s="7">
        <f t="shared" si="11"/>
        <v>0</v>
      </c>
      <c r="AA12" s="8">
        <v>0</v>
      </c>
      <c r="AB12" s="7">
        <f t="shared" si="12"/>
        <v>0</v>
      </c>
      <c r="AC12" s="8">
        <v>0</v>
      </c>
      <c r="AD12" s="7">
        <f t="shared" si="13"/>
        <v>0</v>
      </c>
      <c r="AE12" s="8">
        <v>0</v>
      </c>
      <c r="AF12" s="7">
        <f t="shared" si="14"/>
        <v>0</v>
      </c>
      <c r="AG12" s="8">
        <v>0</v>
      </c>
      <c r="AH12" s="7">
        <f t="shared" si="15"/>
        <v>0</v>
      </c>
      <c r="AI12" s="8">
        <v>0</v>
      </c>
      <c r="AJ12" s="7">
        <f t="shared" si="16"/>
        <v>0</v>
      </c>
      <c r="AK12" s="8">
        <v>0</v>
      </c>
      <c r="AL12" s="7">
        <v>0</v>
      </c>
      <c r="AQ12">
        <v>2275643</v>
      </c>
      <c r="AR12">
        <v>168934</v>
      </c>
      <c r="AS12">
        <v>177339</v>
      </c>
      <c r="AT12">
        <v>194631</v>
      </c>
      <c r="AU12">
        <v>205956</v>
      </c>
      <c r="AV12">
        <v>213932</v>
      </c>
      <c r="AW12">
        <v>203540</v>
      </c>
      <c r="AX12">
        <v>181783</v>
      </c>
      <c r="AY12">
        <v>155162</v>
      </c>
      <c r="AZ12">
        <v>152043</v>
      </c>
      <c r="BA12">
        <v>150099</v>
      </c>
      <c r="BB12">
        <v>129080</v>
      </c>
      <c r="BC12">
        <v>101192</v>
      </c>
      <c r="BD12">
        <v>74591</v>
      </c>
      <c r="BE12">
        <v>54610</v>
      </c>
      <c r="BF12">
        <v>41526</v>
      </c>
      <c r="BG12">
        <v>71225</v>
      </c>
    </row>
    <row r="13" spans="1:59" x14ac:dyDescent="0.25">
      <c r="A13" s="3" t="s">
        <v>31</v>
      </c>
      <c r="B13" t="s">
        <v>32</v>
      </c>
      <c r="C13" s="5">
        <f t="shared" si="17"/>
        <v>1</v>
      </c>
      <c r="D13" s="6">
        <f t="shared" si="0"/>
        <v>4.3943623846095368E-2</v>
      </c>
      <c r="E13" s="37">
        <v>0</v>
      </c>
      <c r="F13" s="7">
        <f t="shared" si="1"/>
        <v>0</v>
      </c>
      <c r="G13" s="8">
        <v>0</v>
      </c>
      <c r="H13" s="7">
        <f t="shared" si="2"/>
        <v>0</v>
      </c>
      <c r="I13" s="8">
        <v>0</v>
      </c>
      <c r="J13" s="7">
        <f t="shared" si="3"/>
        <v>0</v>
      </c>
      <c r="K13" s="8">
        <v>0</v>
      </c>
      <c r="L13" s="7">
        <f t="shared" si="4"/>
        <v>0</v>
      </c>
      <c r="M13" s="8">
        <v>0</v>
      </c>
      <c r="N13" s="7">
        <f t="shared" si="5"/>
        <v>0</v>
      </c>
      <c r="O13" s="8">
        <v>0</v>
      </c>
      <c r="P13" s="7">
        <f t="shared" si="6"/>
        <v>0</v>
      </c>
      <c r="Q13" s="8">
        <v>0</v>
      </c>
      <c r="R13" s="7">
        <f t="shared" si="7"/>
        <v>0</v>
      </c>
      <c r="S13" s="8">
        <v>0</v>
      </c>
      <c r="T13" s="7">
        <f t="shared" si="8"/>
        <v>0</v>
      </c>
      <c r="U13" s="8">
        <v>0</v>
      </c>
      <c r="V13" s="7">
        <f t="shared" si="9"/>
        <v>0</v>
      </c>
      <c r="W13" s="8">
        <v>0</v>
      </c>
      <c r="X13" s="7">
        <f t="shared" si="10"/>
        <v>0</v>
      </c>
      <c r="Y13" s="8">
        <v>0</v>
      </c>
      <c r="Z13" s="7">
        <f t="shared" si="11"/>
        <v>0</v>
      </c>
      <c r="AA13" s="8">
        <v>0</v>
      </c>
      <c r="AB13" s="7">
        <f t="shared" si="12"/>
        <v>0</v>
      </c>
      <c r="AC13" s="8">
        <v>0</v>
      </c>
      <c r="AD13" s="7">
        <f t="shared" si="13"/>
        <v>0</v>
      </c>
      <c r="AE13" s="8">
        <v>0</v>
      </c>
      <c r="AF13" s="7">
        <f t="shared" si="14"/>
        <v>0</v>
      </c>
      <c r="AG13" s="8">
        <v>0</v>
      </c>
      <c r="AH13" s="7">
        <f t="shared" si="15"/>
        <v>0</v>
      </c>
      <c r="AI13" s="8">
        <v>1</v>
      </c>
      <c r="AJ13" s="7">
        <f t="shared" si="16"/>
        <v>1.4040014040014042</v>
      </c>
      <c r="AK13" s="8">
        <v>0</v>
      </c>
      <c r="AL13" s="7">
        <v>0</v>
      </c>
      <c r="AQ13">
        <v>2275643</v>
      </c>
      <c r="AR13">
        <v>168934</v>
      </c>
      <c r="AS13">
        <v>177339</v>
      </c>
      <c r="AT13">
        <v>194631</v>
      </c>
      <c r="AU13">
        <v>205956</v>
      </c>
      <c r="AV13">
        <v>213932</v>
      </c>
      <c r="AW13">
        <v>203540</v>
      </c>
      <c r="AX13">
        <v>181783</v>
      </c>
      <c r="AY13">
        <v>155162</v>
      </c>
      <c r="AZ13">
        <v>152043</v>
      </c>
      <c r="BA13">
        <v>150099</v>
      </c>
      <c r="BB13">
        <v>129080</v>
      </c>
      <c r="BC13">
        <v>101192</v>
      </c>
      <c r="BD13">
        <v>74591</v>
      </c>
      <c r="BE13">
        <v>54610</v>
      </c>
      <c r="BF13">
        <v>41526</v>
      </c>
      <c r="BG13">
        <v>71225</v>
      </c>
    </row>
    <row r="14" spans="1:59" x14ac:dyDescent="0.25">
      <c r="A14" s="3" t="s">
        <v>33</v>
      </c>
      <c r="B14" t="s">
        <v>34</v>
      </c>
      <c r="C14" s="5">
        <f t="shared" si="17"/>
        <v>4</v>
      </c>
      <c r="D14" s="6">
        <f t="shared" si="0"/>
        <v>0.17577449538438147</v>
      </c>
      <c r="E14" s="37">
        <v>0</v>
      </c>
      <c r="F14" s="7">
        <f t="shared" si="1"/>
        <v>0</v>
      </c>
      <c r="G14" s="8">
        <v>0</v>
      </c>
      <c r="H14" s="7">
        <f t="shared" si="2"/>
        <v>0</v>
      </c>
      <c r="I14" s="8">
        <v>1</v>
      </c>
      <c r="J14" s="7">
        <f t="shared" si="3"/>
        <v>0.51379276682542863</v>
      </c>
      <c r="K14" s="8">
        <v>0</v>
      </c>
      <c r="L14" s="7">
        <f t="shared" si="4"/>
        <v>0</v>
      </c>
      <c r="M14" s="8">
        <v>0</v>
      </c>
      <c r="N14" s="7">
        <f t="shared" si="5"/>
        <v>0</v>
      </c>
      <c r="O14" s="8">
        <v>0</v>
      </c>
      <c r="P14" s="7">
        <f t="shared" si="6"/>
        <v>0</v>
      </c>
      <c r="Q14" s="8">
        <v>0</v>
      </c>
      <c r="R14" s="7">
        <f t="shared" si="7"/>
        <v>0</v>
      </c>
      <c r="S14" s="8">
        <v>0</v>
      </c>
      <c r="T14" s="7">
        <f t="shared" si="8"/>
        <v>0</v>
      </c>
      <c r="U14" s="8">
        <v>0</v>
      </c>
      <c r="V14" s="7">
        <f t="shared" si="9"/>
        <v>0</v>
      </c>
      <c r="W14" s="8">
        <v>0</v>
      </c>
      <c r="X14" s="7">
        <f t="shared" si="10"/>
        <v>0</v>
      </c>
      <c r="Y14" s="8">
        <v>0</v>
      </c>
      <c r="Z14" s="7">
        <f t="shared" si="11"/>
        <v>0</v>
      </c>
      <c r="AA14" s="8">
        <v>0</v>
      </c>
      <c r="AB14" s="7">
        <f t="shared" si="12"/>
        <v>0</v>
      </c>
      <c r="AC14" s="8">
        <v>1</v>
      </c>
      <c r="AD14" s="7">
        <f t="shared" si="13"/>
        <v>1.3406443136571435</v>
      </c>
      <c r="AE14" s="8">
        <v>0</v>
      </c>
      <c r="AF14" s="7">
        <f t="shared" si="14"/>
        <v>0</v>
      </c>
      <c r="AG14" s="8">
        <v>1</v>
      </c>
      <c r="AH14" s="7">
        <f t="shared" si="15"/>
        <v>2.4081298463613159</v>
      </c>
      <c r="AI14" s="8">
        <v>1</v>
      </c>
      <c r="AJ14" s="7">
        <f t="shared" si="16"/>
        <v>1.4040014040014042</v>
      </c>
      <c r="AK14" s="8">
        <v>0</v>
      </c>
      <c r="AL14" s="7">
        <v>0</v>
      </c>
      <c r="AQ14">
        <v>2275643</v>
      </c>
      <c r="AR14">
        <v>168934</v>
      </c>
      <c r="AS14">
        <v>177339</v>
      </c>
      <c r="AT14">
        <v>194631</v>
      </c>
      <c r="AU14">
        <v>205956</v>
      </c>
      <c r="AV14">
        <v>213932</v>
      </c>
      <c r="AW14">
        <v>203540</v>
      </c>
      <c r="AX14">
        <v>181783</v>
      </c>
      <c r="AY14">
        <v>155162</v>
      </c>
      <c r="AZ14">
        <v>152043</v>
      </c>
      <c r="BA14">
        <v>150099</v>
      </c>
      <c r="BB14">
        <v>129080</v>
      </c>
      <c r="BC14">
        <v>101192</v>
      </c>
      <c r="BD14">
        <v>74591</v>
      </c>
      <c r="BE14">
        <v>54610</v>
      </c>
      <c r="BF14">
        <v>41526</v>
      </c>
      <c r="BG14">
        <v>71225</v>
      </c>
    </row>
    <row r="15" spans="1:59" x14ac:dyDescent="0.25">
      <c r="A15" s="3" t="s">
        <v>35</v>
      </c>
      <c r="B15" t="s">
        <v>36</v>
      </c>
      <c r="C15" s="5">
        <f t="shared" si="17"/>
        <v>6</v>
      </c>
      <c r="D15" s="6">
        <f t="shared" si="0"/>
        <v>0.2636617430765722</v>
      </c>
      <c r="E15" s="37">
        <v>0</v>
      </c>
      <c r="F15" s="7">
        <f t="shared" si="1"/>
        <v>0</v>
      </c>
      <c r="G15" s="8">
        <v>0</v>
      </c>
      <c r="H15" s="7">
        <f t="shared" si="2"/>
        <v>0</v>
      </c>
      <c r="I15" s="8">
        <v>0</v>
      </c>
      <c r="J15" s="7">
        <f t="shared" si="3"/>
        <v>0</v>
      </c>
      <c r="K15" s="8">
        <v>0</v>
      </c>
      <c r="L15" s="7">
        <f t="shared" si="4"/>
        <v>0</v>
      </c>
      <c r="M15" s="8">
        <v>0</v>
      </c>
      <c r="N15" s="7">
        <f t="shared" si="5"/>
        <v>0</v>
      </c>
      <c r="O15" s="8">
        <v>0</v>
      </c>
      <c r="P15" s="7">
        <f t="shared" si="6"/>
        <v>0</v>
      </c>
      <c r="Q15" s="8">
        <v>0</v>
      </c>
      <c r="R15" s="7">
        <f t="shared" si="7"/>
        <v>0</v>
      </c>
      <c r="S15" s="8">
        <v>1</v>
      </c>
      <c r="T15" s="7">
        <f t="shared" si="8"/>
        <v>0.64448769672986939</v>
      </c>
      <c r="U15" s="8">
        <v>0</v>
      </c>
      <c r="V15" s="7">
        <f t="shared" si="9"/>
        <v>0</v>
      </c>
      <c r="W15" s="8">
        <v>0</v>
      </c>
      <c r="X15" s="7">
        <f t="shared" si="10"/>
        <v>0</v>
      </c>
      <c r="Y15" s="8">
        <v>1</v>
      </c>
      <c r="Z15" s="7">
        <f t="shared" si="11"/>
        <v>0.77471335605825842</v>
      </c>
      <c r="AA15" s="8">
        <v>1</v>
      </c>
      <c r="AB15" s="7">
        <f t="shared" si="12"/>
        <v>0.98822041268084426</v>
      </c>
      <c r="AC15" s="8">
        <v>1</v>
      </c>
      <c r="AD15" s="7">
        <f t="shared" si="13"/>
        <v>1.3406443136571435</v>
      </c>
      <c r="AE15" s="8">
        <v>0</v>
      </c>
      <c r="AF15" s="7">
        <f t="shared" si="14"/>
        <v>0</v>
      </c>
      <c r="AG15" s="8">
        <v>0</v>
      </c>
      <c r="AH15" s="7">
        <f t="shared" si="15"/>
        <v>0</v>
      </c>
      <c r="AI15" s="8">
        <v>2</v>
      </c>
      <c r="AJ15" s="7">
        <f t="shared" si="16"/>
        <v>2.8080028080028083</v>
      </c>
      <c r="AK15" s="8">
        <v>0</v>
      </c>
      <c r="AL15" s="7">
        <v>0</v>
      </c>
      <c r="AQ15">
        <v>2275643</v>
      </c>
      <c r="AR15">
        <v>168934</v>
      </c>
      <c r="AS15">
        <v>177339</v>
      </c>
      <c r="AT15">
        <v>194631</v>
      </c>
      <c r="AU15">
        <v>205956</v>
      </c>
      <c r="AV15">
        <v>213932</v>
      </c>
      <c r="AW15">
        <v>203540</v>
      </c>
      <c r="AX15">
        <v>181783</v>
      </c>
      <c r="AY15">
        <v>155162</v>
      </c>
      <c r="AZ15">
        <v>152043</v>
      </c>
      <c r="BA15">
        <v>150099</v>
      </c>
      <c r="BB15">
        <v>129080</v>
      </c>
      <c r="BC15">
        <v>101192</v>
      </c>
      <c r="BD15">
        <v>74591</v>
      </c>
      <c r="BE15">
        <v>54610</v>
      </c>
      <c r="BF15">
        <v>41526</v>
      </c>
      <c r="BG15">
        <v>71225</v>
      </c>
    </row>
    <row r="16" spans="1:59" x14ac:dyDescent="0.25">
      <c r="A16" s="3" t="s">
        <v>37</v>
      </c>
      <c r="B16" t="s">
        <v>38</v>
      </c>
      <c r="C16" s="5">
        <f t="shared" si="17"/>
        <v>9</v>
      </c>
      <c r="D16" s="6">
        <f t="shared" si="0"/>
        <v>0.3954926146148583</v>
      </c>
      <c r="E16" s="37">
        <v>0</v>
      </c>
      <c r="F16" s="7">
        <f t="shared" si="1"/>
        <v>0</v>
      </c>
      <c r="G16" s="8">
        <v>0</v>
      </c>
      <c r="H16" s="7">
        <f t="shared" si="2"/>
        <v>0</v>
      </c>
      <c r="I16" s="8">
        <v>0</v>
      </c>
      <c r="J16" s="7">
        <f t="shared" si="3"/>
        <v>0</v>
      </c>
      <c r="K16" s="8">
        <v>1</v>
      </c>
      <c r="L16" s="7">
        <f t="shared" si="4"/>
        <v>0.48554060090504764</v>
      </c>
      <c r="M16" s="8">
        <v>0</v>
      </c>
      <c r="N16" s="7">
        <f t="shared" si="5"/>
        <v>0</v>
      </c>
      <c r="O16" s="8">
        <v>0</v>
      </c>
      <c r="P16" s="7">
        <f t="shared" si="6"/>
        <v>0</v>
      </c>
      <c r="Q16" s="8">
        <v>0</v>
      </c>
      <c r="R16" s="7">
        <f t="shared" si="7"/>
        <v>0</v>
      </c>
      <c r="S16" s="8">
        <v>1</v>
      </c>
      <c r="T16" s="7">
        <f t="shared" si="8"/>
        <v>0.64448769672986939</v>
      </c>
      <c r="U16" s="8">
        <v>0</v>
      </c>
      <c r="V16" s="7">
        <f t="shared" si="9"/>
        <v>0</v>
      </c>
      <c r="W16" s="8">
        <v>0</v>
      </c>
      <c r="X16" s="7">
        <f t="shared" si="10"/>
        <v>0</v>
      </c>
      <c r="Y16" s="8">
        <v>0</v>
      </c>
      <c r="Z16" s="7">
        <f t="shared" si="11"/>
        <v>0</v>
      </c>
      <c r="AA16" s="8">
        <v>0</v>
      </c>
      <c r="AB16" s="7">
        <f t="shared" si="12"/>
        <v>0</v>
      </c>
      <c r="AC16" s="8">
        <v>4</v>
      </c>
      <c r="AD16" s="7">
        <f t="shared" si="13"/>
        <v>5.3625772546285742</v>
      </c>
      <c r="AE16" s="8">
        <v>1</v>
      </c>
      <c r="AF16" s="7">
        <f t="shared" si="14"/>
        <v>1.8311664530305805</v>
      </c>
      <c r="AG16" s="8">
        <v>1</v>
      </c>
      <c r="AH16" s="7">
        <f t="shared" si="15"/>
        <v>2.4081298463613159</v>
      </c>
      <c r="AI16" s="8">
        <v>1</v>
      </c>
      <c r="AJ16" s="7">
        <f t="shared" si="16"/>
        <v>1.4040014040014042</v>
      </c>
      <c r="AK16" s="8">
        <v>0</v>
      </c>
      <c r="AL16" s="7">
        <v>0</v>
      </c>
      <c r="AQ16">
        <v>2275643</v>
      </c>
      <c r="AR16">
        <v>168934</v>
      </c>
      <c r="AS16">
        <v>177339</v>
      </c>
      <c r="AT16">
        <v>194631</v>
      </c>
      <c r="AU16">
        <v>205956</v>
      </c>
      <c r="AV16">
        <v>213932</v>
      </c>
      <c r="AW16">
        <v>203540</v>
      </c>
      <c r="AX16">
        <v>181783</v>
      </c>
      <c r="AY16">
        <v>155162</v>
      </c>
      <c r="AZ16">
        <v>152043</v>
      </c>
      <c r="BA16">
        <v>150099</v>
      </c>
      <c r="BB16">
        <v>129080</v>
      </c>
      <c r="BC16">
        <v>101192</v>
      </c>
      <c r="BD16">
        <v>74591</v>
      </c>
      <c r="BE16">
        <v>54610</v>
      </c>
      <c r="BF16">
        <v>41526</v>
      </c>
      <c r="BG16">
        <v>71225</v>
      </c>
    </row>
    <row r="17" spans="1:59" x14ac:dyDescent="0.25">
      <c r="A17" s="3" t="s">
        <v>39</v>
      </c>
      <c r="B17" t="s">
        <v>40</v>
      </c>
      <c r="C17" s="5">
        <f t="shared" si="17"/>
        <v>4</v>
      </c>
      <c r="D17" s="6">
        <f t="shared" si="0"/>
        <v>0.17577449538438147</v>
      </c>
      <c r="E17" s="37">
        <v>0</v>
      </c>
      <c r="F17" s="7">
        <f t="shared" si="1"/>
        <v>0</v>
      </c>
      <c r="G17" s="8">
        <v>1</v>
      </c>
      <c r="H17" s="7">
        <f t="shared" si="2"/>
        <v>0.56389175533864522</v>
      </c>
      <c r="I17" s="8">
        <v>0</v>
      </c>
      <c r="J17" s="7">
        <f t="shared" si="3"/>
        <v>0</v>
      </c>
      <c r="K17" s="8">
        <v>0</v>
      </c>
      <c r="L17" s="7">
        <f t="shared" si="4"/>
        <v>0</v>
      </c>
      <c r="M17" s="8">
        <v>0</v>
      </c>
      <c r="N17" s="7">
        <f t="shared" si="5"/>
        <v>0</v>
      </c>
      <c r="O17" s="8">
        <v>1</v>
      </c>
      <c r="P17" s="7">
        <f t="shared" si="6"/>
        <v>0.49130392060528644</v>
      </c>
      <c r="Q17" s="8">
        <v>0</v>
      </c>
      <c r="R17" s="7">
        <f t="shared" si="7"/>
        <v>0</v>
      </c>
      <c r="S17" s="8">
        <v>0</v>
      </c>
      <c r="T17" s="7">
        <f t="shared" si="8"/>
        <v>0</v>
      </c>
      <c r="U17" s="8">
        <v>0</v>
      </c>
      <c r="V17" s="7">
        <f t="shared" si="9"/>
        <v>0</v>
      </c>
      <c r="W17" s="8">
        <v>0</v>
      </c>
      <c r="X17" s="7">
        <f t="shared" si="10"/>
        <v>0</v>
      </c>
      <c r="Y17" s="8">
        <v>0</v>
      </c>
      <c r="Z17" s="7">
        <f t="shared" si="11"/>
        <v>0</v>
      </c>
      <c r="AA17" s="8">
        <v>1</v>
      </c>
      <c r="AB17" s="7">
        <f t="shared" si="12"/>
        <v>0.98822041268084426</v>
      </c>
      <c r="AC17" s="8">
        <v>0</v>
      </c>
      <c r="AD17" s="7">
        <f t="shared" si="13"/>
        <v>0</v>
      </c>
      <c r="AE17" s="8">
        <v>0</v>
      </c>
      <c r="AF17" s="7">
        <f t="shared" si="14"/>
        <v>0</v>
      </c>
      <c r="AG17" s="8">
        <v>0</v>
      </c>
      <c r="AH17" s="7">
        <f t="shared" si="15"/>
        <v>0</v>
      </c>
      <c r="AI17" s="8">
        <v>1</v>
      </c>
      <c r="AJ17" s="7">
        <f t="shared" si="16"/>
        <v>1.4040014040014042</v>
      </c>
      <c r="AK17" s="8">
        <v>0</v>
      </c>
      <c r="AL17" s="7">
        <v>0</v>
      </c>
      <c r="AQ17">
        <v>2275643</v>
      </c>
      <c r="AR17">
        <v>168934</v>
      </c>
      <c r="AS17">
        <v>177339</v>
      </c>
      <c r="AT17">
        <v>194631</v>
      </c>
      <c r="AU17">
        <v>205956</v>
      </c>
      <c r="AV17">
        <v>213932</v>
      </c>
      <c r="AW17">
        <v>203540</v>
      </c>
      <c r="AX17">
        <v>181783</v>
      </c>
      <c r="AY17">
        <v>155162</v>
      </c>
      <c r="AZ17">
        <v>152043</v>
      </c>
      <c r="BA17">
        <v>150099</v>
      </c>
      <c r="BB17">
        <v>129080</v>
      </c>
      <c r="BC17">
        <v>101192</v>
      </c>
      <c r="BD17">
        <v>74591</v>
      </c>
      <c r="BE17">
        <v>54610</v>
      </c>
      <c r="BF17">
        <v>41526</v>
      </c>
      <c r="BG17">
        <v>71225</v>
      </c>
    </row>
    <row r="18" spans="1:59" x14ac:dyDescent="0.25">
      <c r="A18" s="3" t="s">
        <v>41</v>
      </c>
      <c r="B18" t="s">
        <v>42</v>
      </c>
      <c r="C18" s="5">
        <f t="shared" si="17"/>
        <v>4</v>
      </c>
      <c r="D18" s="6">
        <f t="shared" si="0"/>
        <v>0.17577449538438147</v>
      </c>
      <c r="E18" s="37">
        <v>0</v>
      </c>
      <c r="F18" s="7">
        <f t="shared" si="1"/>
        <v>0</v>
      </c>
      <c r="G18" s="8">
        <v>0</v>
      </c>
      <c r="H18" s="7">
        <f t="shared" si="2"/>
        <v>0</v>
      </c>
      <c r="I18" s="8">
        <v>0</v>
      </c>
      <c r="J18" s="7">
        <f t="shared" si="3"/>
        <v>0</v>
      </c>
      <c r="K18" s="8">
        <v>0</v>
      </c>
      <c r="L18" s="7">
        <f t="shared" si="4"/>
        <v>0</v>
      </c>
      <c r="M18" s="8">
        <v>0</v>
      </c>
      <c r="N18" s="7">
        <f t="shared" si="5"/>
        <v>0</v>
      </c>
      <c r="O18" s="8">
        <v>0</v>
      </c>
      <c r="P18" s="7">
        <f t="shared" si="6"/>
        <v>0</v>
      </c>
      <c r="Q18" s="8">
        <v>0</v>
      </c>
      <c r="R18" s="7">
        <f t="shared" si="7"/>
        <v>0</v>
      </c>
      <c r="S18" s="8">
        <v>0</v>
      </c>
      <c r="T18" s="7">
        <f t="shared" si="8"/>
        <v>0</v>
      </c>
      <c r="U18" s="8">
        <v>0</v>
      </c>
      <c r="V18" s="7">
        <f t="shared" si="9"/>
        <v>0</v>
      </c>
      <c r="W18" s="8">
        <v>0</v>
      </c>
      <c r="X18" s="7">
        <f t="shared" si="10"/>
        <v>0</v>
      </c>
      <c r="Y18" s="8">
        <v>1</v>
      </c>
      <c r="Z18" s="7">
        <f t="shared" si="11"/>
        <v>0.77471335605825842</v>
      </c>
      <c r="AA18" s="8">
        <v>2</v>
      </c>
      <c r="AB18" s="7">
        <f t="shared" si="12"/>
        <v>1.9764408253616885</v>
      </c>
      <c r="AC18" s="8">
        <v>0</v>
      </c>
      <c r="AD18" s="7">
        <f t="shared" si="13"/>
        <v>0</v>
      </c>
      <c r="AE18" s="8">
        <v>1</v>
      </c>
      <c r="AF18" s="7">
        <f t="shared" si="14"/>
        <v>1.8311664530305805</v>
      </c>
      <c r="AG18" s="8">
        <v>0</v>
      </c>
      <c r="AH18" s="7">
        <f t="shared" si="15"/>
        <v>0</v>
      </c>
      <c r="AI18" s="8">
        <v>0</v>
      </c>
      <c r="AJ18" s="7">
        <f t="shared" si="16"/>
        <v>0</v>
      </c>
      <c r="AK18" s="8">
        <v>0</v>
      </c>
      <c r="AL18" s="7">
        <v>0</v>
      </c>
      <c r="AQ18">
        <v>2275643</v>
      </c>
      <c r="AR18">
        <v>168934</v>
      </c>
      <c r="AS18">
        <v>177339</v>
      </c>
      <c r="AT18">
        <v>194631</v>
      </c>
      <c r="AU18">
        <v>205956</v>
      </c>
      <c r="AV18">
        <v>213932</v>
      </c>
      <c r="AW18">
        <v>203540</v>
      </c>
      <c r="AX18">
        <v>181783</v>
      </c>
      <c r="AY18">
        <v>155162</v>
      </c>
      <c r="AZ18">
        <v>152043</v>
      </c>
      <c r="BA18">
        <v>150099</v>
      </c>
      <c r="BB18">
        <v>129080</v>
      </c>
      <c r="BC18">
        <v>101192</v>
      </c>
      <c r="BD18">
        <v>74591</v>
      </c>
      <c r="BE18">
        <v>54610</v>
      </c>
      <c r="BF18">
        <v>41526</v>
      </c>
      <c r="BG18">
        <v>71225</v>
      </c>
    </row>
    <row r="19" spans="1:59" x14ac:dyDescent="0.25">
      <c r="A19" s="3" t="s">
        <v>43</v>
      </c>
      <c r="B19" t="s">
        <v>44</v>
      </c>
      <c r="C19" s="5">
        <f t="shared" si="17"/>
        <v>2</v>
      </c>
      <c r="D19" s="6">
        <f t="shared" si="0"/>
        <v>8.7887247692190737E-2</v>
      </c>
      <c r="E19" s="37">
        <v>0</v>
      </c>
      <c r="F19" s="7">
        <f t="shared" si="1"/>
        <v>0</v>
      </c>
      <c r="G19" s="8">
        <v>0</v>
      </c>
      <c r="H19" s="7">
        <f t="shared" si="2"/>
        <v>0</v>
      </c>
      <c r="I19" s="8">
        <v>0</v>
      </c>
      <c r="J19" s="7">
        <f t="shared" si="3"/>
        <v>0</v>
      </c>
      <c r="K19" s="8">
        <v>0</v>
      </c>
      <c r="L19" s="7">
        <f t="shared" si="4"/>
        <v>0</v>
      </c>
      <c r="M19" s="8">
        <v>0</v>
      </c>
      <c r="N19" s="7">
        <f t="shared" si="5"/>
        <v>0</v>
      </c>
      <c r="O19" s="8">
        <v>0</v>
      </c>
      <c r="P19" s="7">
        <f t="shared" si="6"/>
        <v>0</v>
      </c>
      <c r="Q19" s="8">
        <v>0</v>
      </c>
      <c r="R19" s="7">
        <f t="shared" si="7"/>
        <v>0</v>
      </c>
      <c r="S19" s="8">
        <v>0</v>
      </c>
      <c r="T19" s="7">
        <f t="shared" si="8"/>
        <v>0</v>
      </c>
      <c r="U19" s="8">
        <v>1</v>
      </c>
      <c r="V19" s="7">
        <f t="shared" si="9"/>
        <v>0.65770867451970827</v>
      </c>
      <c r="W19" s="8">
        <v>0</v>
      </c>
      <c r="X19" s="7">
        <f t="shared" si="10"/>
        <v>0</v>
      </c>
      <c r="Y19" s="8">
        <v>0</v>
      </c>
      <c r="Z19" s="7">
        <f t="shared" si="11"/>
        <v>0</v>
      </c>
      <c r="AA19" s="8">
        <v>0</v>
      </c>
      <c r="AB19" s="7">
        <f t="shared" si="12"/>
        <v>0</v>
      </c>
      <c r="AC19" s="8">
        <v>0</v>
      </c>
      <c r="AD19" s="7">
        <f t="shared" si="13"/>
        <v>0</v>
      </c>
      <c r="AE19" s="8">
        <v>1</v>
      </c>
      <c r="AF19" s="7">
        <f t="shared" si="14"/>
        <v>1.8311664530305805</v>
      </c>
      <c r="AG19" s="8">
        <v>0</v>
      </c>
      <c r="AH19" s="7">
        <f t="shared" si="15"/>
        <v>0</v>
      </c>
      <c r="AI19" s="8">
        <v>0</v>
      </c>
      <c r="AJ19" s="7">
        <f t="shared" si="16"/>
        <v>0</v>
      </c>
      <c r="AK19" s="8">
        <v>0</v>
      </c>
      <c r="AL19" s="7">
        <v>0</v>
      </c>
      <c r="AQ19">
        <v>2275643</v>
      </c>
      <c r="AR19">
        <v>168934</v>
      </c>
      <c r="AS19">
        <v>177339</v>
      </c>
      <c r="AT19">
        <v>194631</v>
      </c>
      <c r="AU19">
        <v>205956</v>
      </c>
      <c r="AV19">
        <v>213932</v>
      </c>
      <c r="AW19">
        <v>203540</v>
      </c>
      <c r="AX19">
        <v>181783</v>
      </c>
      <c r="AY19">
        <v>155162</v>
      </c>
      <c r="AZ19">
        <v>152043</v>
      </c>
      <c r="BA19">
        <v>150099</v>
      </c>
      <c r="BB19">
        <v>129080</v>
      </c>
      <c r="BC19">
        <v>101192</v>
      </c>
      <c r="BD19">
        <v>74591</v>
      </c>
      <c r="BE19">
        <v>54610</v>
      </c>
      <c r="BF19">
        <v>41526</v>
      </c>
      <c r="BG19">
        <v>71225</v>
      </c>
    </row>
    <row r="20" spans="1:59" x14ac:dyDescent="0.25">
      <c r="A20" s="3" t="s">
        <v>45</v>
      </c>
      <c r="B20" t="s">
        <v>46</v>
      </c>
      <c r="C20" s="5">
        <f t="shared" si="17"/>
        <v>5</v>
      </c>
      <c r="D20" s="6">
        <f t="shared" si="0"/>
        <v>0.21971811923047682</v>
      </c>
      <c r="E20" s="37">
        <v>0</v>
      </c>
      <c r="F20" s="7">
        <f t="shared" si="1"/>
        <v>0</v>
      </c>
      <c r="G20" s="8">
        <v>0</v>
      </c>
      <c r="H20" s="7">
        <f t="shared" si="2"/>
        <v>0</v>
      </c>
      <c r="I20" s="8">
        <v>1</v>
      </c>
      <c r="J20" s="7">
        <f t="shared" si="3"/>
        <v>0.51379276682542863</v>
      </c>
      <c r="K20" s="8">
        <v>0</v>
      </c>
      <c r="L20" s="7">
        <f t="shared" si="4"/>
        <v>0</v>
      </c>
      <c r="M20" s="8">
        <v>0</v>
      </c>
      <c r="N20" s="7">
        <f t="shared" si="5"/>
        <v>0</v>
      </c>
      <c r="O20" s="8">
        <v>1</v>
      </c>
      <c r="P20" s="7">
        <f t="shared" si="6"/>
        <v>0.49130392060528644</v>
      </c>
      <c r="Q20" s="8">
        <v>0</v>
      </c>
      <c r="R20" s="7">
        <f t="shared" si="7"/>
        <v>0</v>
      </c>
      <c r="S20" s="8">
        <v>0</v>
      </c>
      <c r="T20" s="7">
        <f t="shared" si="8"/>
        <v>0</v>
      </c>
      <c r="U20" s="8">
        <v>0</v>
      </c>
      <c r="V20" s="7">
        <f t="shared" si="9"/>
        <v>0</v>
      </c>
      <c r="W20" s="8">
        <v>2</v>
      </c>
      <c r="X20" s="7">
        <f t="shared" si="10"/>
        <v>1.332453913750258</v>
      </c>
      <c r="Y20" s="8">
        <v>0</v>
      </c>
      <c r="Z20" s="7">
        <f t="shared" si="11"/>
        <v>0</v>
      </c>
      <c r="AA20" s="8">
        <v>0</v>
      </c>
      <c r="AB20" s="7">
        <f t="shared" si="12"/>
        <v>0</v>
      </c>
      <c r="AC20" s="8">
        <v>0</v>
      </c>
      <c r="AD20" s="7">
        <f t="shared" si="13"/>
        <v>0</v>
      </c>
      <c r="AE20" s="8">
        <v>1</v>
      </c>
      <c r="AF20" s="7">
        <f t="shared" si="14"/>
        <v>1.8311664530305805</v>
      </c>
      <c r="AG20" s="8">
        <v>0</v>
      </c>
      <c r="AH20" s="7">
        <f t="shared" si="15"/>
        <v>0</v>
      </c>
      <c r="AI20" s="8">
        <v>0</v>
      </c>
      <c r="AJ20" s="7">
        <f t="shared" si="16"/>
        <v>0</v>
      </c>
      <c r="AK20" s="8">
        <v>0</v>
      </c>
      <c r="AL20" s="7">
        <v>0</v>
      </c>
      <c r="AQ20">
        <v>2275643</v>
      </c>
      <c r="AR20">
        <v>168934</v>
      </c>
      <c r="AS20">
        <v>177339</v>
      </c>
      <c r="AT20">
        <v>194631</v>
      </c>
      <c r="AU20">
        <v>205956</v>
      </c>
      <c r="AV20">
        <v>213932</v>
      </c>
      <c r="AW20">
        <v>203540</v>
      </c>
      <c r="AX20">
        <v>181783</v>
      </c>
      <c r="AY20">
        <v>155162</v>
      </c>
      <c r="AZ20">
        <v>152043</v>
      </c>
      <c r="BA20">
        <v>150099</v>
      </c>
      <c r="BB20">
        <v>129080</v>
      </c>
      <c r="BC20">
        <v>101192</v>
      </c>
      <c r="BD20">
        <v>74591</v>
      </c>
      <c r="BE20">
        <v>54610</v>
      </c>
      <c r="BF20">
        <v>41526</v>
      </c>
      <c r="BG20">
        <v>71225</v>
      </c>
    </row>
    <row r="21" spans="1:59" x14ac:dyDescent="0.25">
      <c r="A21" s="3" t="s">
        <v>47</v>
      </c>
      <c r="B21" t="s">
        <v>48</v>
      </c>
      <c r="C21" s="5">
        <f t="shared" si="17"/>
        <v>0</v>
      </c>
      <c r="D21" s="6">
        <f t="shared" si="0"/>
        <v>0</v>
      </c>
      <c r="E21" s="37">
        <v>0</v>
      </c>
      <c r="F21" s="7">
        <f t="shared" si="1"/>
        <v>0</v>
      </c>
      <c r="G21" s="8">
        <v>0</v>
      </c>
      <c r="H21" s="7">
        <f t="shared" si="2"/>
        <v>0</v>
      </c>
      <c r="I21" s="8">
        <v>0</v>
      </c>
      <c r="J21" s="7">
        <f t="shared" si="3"/>
        <v>0</v>
      </c>
      <c r="K21" s="8">
        <v>0</v>
      </c>
      <c r="L21" s="7">
        <f t="shared" si="4"/>
        <v>0</v>
      </c>
      <c r="M21" s="8">
        <v>0</v>
      </c>
      <c r="N21" s="7">
        <f t="shared" si="5"/>
        <v>0</v>
      </c>
      <c r="O21" s="8">
        <v>0</v>
      </c>
      <c r="P21" s="7">
        <f t="shared" si="6"/>
        <v>0</v>
      </c>
      <c r="Q21" s="8">
        <v>0</v>
      </c>
      <c r="R21" s="7">
        <f t="shared" si="7"/>
        <v>0</v>
      </c>
      <c r="S21" s="8">
        <v>0</v>
      </c>
      <c r="T21" s="7">
        <f t="shared" si="8"/>
        <v>0</v>
      </c>
      <c r="U21" s="8">
        <v>0</v>
      </c>
      <c r="V21" s="7">
        <f t="shared" si="9"/>
        <v>0</v>
      </c>
      <c r="W21" s="8">
        <v>0</v>
      </c>
      <c r="X21" s="7">
        <f t="shared" si="10"/>
        <v>0</v>
      </c>
      <c r="Y21" s="8">
        <v>0</v>
      </c>
      <c r="Z21" s="7">
        <f t="shared" si="11"/>
        <v>0</v>
      </c>
      <c r="AA21" s="8">
        <v>0</v>
      </c>
      <c r="AB21" s="7">
        <f t="shared" si="12"/>
        <v>0</v>
      </c>
      <c r="AC21" s="8">
        <v>0</v>
      </c>
      <c r="AD21" s="7">
        <f t="shared" si="13"/>
        <v>0</v>
      </c>
      <c r="AE21" s="8">
        <v>0</v>
      </c>
      <c r="AF21" s="7">
        <f t="shared" si="14"/>
        <v>0</v>
      </c>
      <c r="AG21" s="8">
        <v>0</v>
      </c>
      <c r="AH21" s="7">
        <f t="shared" si="15"/>
        <v>0</v>
      </c>
      <c r="AI21" s="8">
        <v>0</v>
      </c>
      <c r="AJ21" s="7">
        <f t="shared" si="16"/>
        <v>0</v>
      </c>
      <c r="AK21" s="8">
        <v>0</v>
      </c>
      <c r="AL21" s="7">
        <v>0</v>
      </c>
      <c r="AQ21">
        <v>2275643</v>
      </c>
      <c r="AR21">
        <v>168934</v>
      </c>
      <c r="AS21">
        <v>177339</v>
      </c>
      <c r="AT21">
        <v>194631</v>
      </c>
      <c r="AU21">
        <v>205956</v>
      </c>
      <c r="AV21">
        <v>213932</v>
      </c>
      <c r="AW21">
        <v>203540</v>
      </c>
      <c r="AX21">
        <v>181783</v>
      </c>
      <c r="AY21">
        <v>155162</v>
      </c>
      <c r="AZ21">
        <v>152043</v>
      </c>
      <c r="BA21">
        <v>150099</v>
      </c>
      <c r="BB21">
        <v>129080</v>
      </c>
      <c r="BC21">
        <v>101192</v>
      </c>
      <c r="BD21">
        <v>74591</v>
      </c>
      <c r="BE21">
        <v>54610</v>
      </c>
      <c r="BF21">
        <v>41526</v>
      </c>
      <c r="BG21">
        <v>71225</v>
      </c>
    </row>
    <row r="22" spans="1:59" x14ac:dyDescent="0.25">
      <c r="A22" s="3" t="s">
        <v>49</v>
      </c>
      <c r="B22" t="s">
        <v>50</v>
      </c>
      <c r="C22" s="5">
        <f t="shared" si="17"/>
        <v>0</v>
      </c>
      <c r="D22" s="6">
        <f t="shared" si="0"/>
        <v>0</v>
      </c>
      <c r="E22" s="37">
        <v>0</v>
      </c>
      <c r="F22" s="7">
        <f t="shared" si="1"/>
        <v>0</v>
      </c>
      <c r="G22" s="8">
        <v>0</v>
      </c>
      <c r="H22" s="7">
        <f t="shared" si="2"/>
        <v>0</v>
      </c>
      <c r="I22" s="8">
        <v>0</v>
      </c>
      <c r="J22" s="7">
        <f t="shared" si="3"/>
        <v>0</v>
      </c>
      <c r="K22" s="8">
        <v>0</v>
      </c>
      <c r="L22" s="7">
        <f t="shared" si="4"/>
        <v>0</v>
      </c>
      <c r="M22" s="8">
        <v>0</v>
      </c>
      <c r="N22" s="7">
        <f t="shared" si="5"/>
        <v>0</v>
      </c>
      <c r="O22" s="8">
        <v>0</v>
      </c>
      <c r="P22" s="7">
        <f t="shared" si="6"/>
        <v>0</v>
      </c>
      <c r="Q22" s="8">
        <v>0</v>
      </c>
      <c r="R22" s="7">
        <f t="shared" si="7"/>
        <v>0</v>
      </c>
      <c r="S22" s="8">
        <v>0</v>
      </c>
      <c r="T22" s="7">
        <f t="shared" si="8"/>
        <v>0</v>
      </c>
      <c r="U22" s="8">
        <v>0</v>
      </c>
      <c r="V22" s="7">
        <f t="shared" si="9"/>
        <v>0</v>
      </c>
      <c r="W22" s="8">
        <v>0</v>
      </c>
      <c r="X22" s="7">
        <f t="shared" si="10"/>
        <v>0</v>
      </c>
      <c r="Y22" s="8">
        <v>0</v>
      </c>
      <c r="Z22" s="7">
        <f t="shared" si="11"/>
        <v>0</v>
      </c>
      <c r="AA22" s="8">
        <v>0</v>
      </c>
      <c r="AB22" s="7">
        <f t="shared" si="12"/>
        <v>0</v>
      </c>
      <c r="AC22" s="8">
        <v>0</v>
      </c>
      <c r="AD22" s="7">
        <f t="shared" si="13"/>
        <v>0</v>
      </c>
      <c r="AE22" s="8">
        <v>0</v>
      </c>
      <c r="AF22" s="7">
        <f t="shared" si="14"/>
        <v>0</v>
      </c>
      <c r="AG22" s="8">
        <v>0</v>
      </c>
      <c r="AH22" s="7">
        <f t="shared" si="15"/>
        <v>0</v>
      </c>
      <c r="AI22" s="8">
        <v>0</v>
      </c>
      <c r="AJ22" s="7">
        <f t="shared" si="16"/>
        <v>0</v>
      </c>
      <c r="AK22" s="8">
        <v>0</v>
      </c>
      <c r="AL22" s="7">
        <v>0</v>
      </c>
      <c r="AQ22">
        <v>2275643</v>
      </c>
      <c r="AR22">
        <v>168934</v>
      </c>
      <c r="AS22">
        <v>177339</v>
      </c>
      <c r="AT22">
        <v>194631</v>
      </c>
      <c r="AU22">
        <v>205956</v>
      </c>
      <c r="AV22">
        <v>213932</v>
      </c>
      <c r="AW22">
        <v>203540</v>
      </c>
      <c r="AX22">
        <v>181783</v>
      </c>
      <c r="AY22">
        <v>155162</v>
      </c>
      <c r="AZ22">
        <v>152043</v>
      </c>
      <c r="BA22">
        <v>150099</v>
      </c>
      <c r="BB22">
        <v>129080</v>
      </c>
      <c r="BC22">
        <v>101192</v>
      </c>
      <c r="BD22">
        <v>74591</v>
      </c>
      <c r="BE22">
        <v>54610</v>
      </c>
      <c r="BF22">
        <v>41526</v>
      </c>
      <c r="BG22">
        <v>71225</v>
      </c>
    </row>
    <row r="23" spans="1:59" x14ac:dyDescent="0.25">
      <c r="A23" s="3" t="s">
        <v>51</v>
      </c>
      <c r="B23" t="s">
        <v>52</v>
      </c>
      <c r="C23" s="5">
        <f t="shared" si="17"/>
        <v>0</v>
      </c>
      <c r="D23" s="6">
        <f t="shared" si="0"/>
        <v>0</v>
      </c>
      <c r="E23" s="37">
        <v>0</v>
      </c>
      <c r="F23" s="7">
        <f t="shared" si="1"/>
        <v>0</v>
      </c>
      <c r="G23" s="8">
        <v>0</v>
      </c>
      <c r="H23" s="7">
        <f t="shared" si="2"/>
        <v>0</v>
      </c>
      <c r="I23" s="8">
        <v>0</v>
      </c>
      <c r="J23" s="7">
        <f t="shared" si="3"/>
        <v>0</v>
      </c>
      <c r="K23" s="8">
        <v>0</v>
      </c>
      <c r="L23" s="7">
        <f t="shared" si="4"/>
        <v>0</v>
      </c>
      <c r="M23" s="8">
        <v>0</v>
      </c>
      <c r="N23" s="7">
        <f t="shared" si="5"/>
        <v>0</v>
      </c>
      <c r="O23" s="8">
        <v>0</v>
      </c>
      <c r="P23" s="7">
        <f t="shared" si="6"/>
        <v>0</v>
      </c>
      <c r="Q23" s="8">
        <v>0</v>
      </c>
      <c r="R23" s="7">
        <f t="shared" si="7"/>
        <v>0</v>
      </c>
      <c r="S23" s="8">
        <v>0</v>
      </c>
      <c r="T23" s="7">
        <f t="shared" si="8"/>
        <v>0</v>
      </c>
      <c r="U23" s="8">
        <v>0</v>
      </c>
      <c r="V23" s="7">
        <f t="shared" si="9"/>
        <v>0</v>
      </c>
      <c r="W23" s="8">
        <v>0</v>
      </c>
      <c r="X23" s="7">
        <f t="shared" si="10"/>
        <v>0</v>
      </c>
      <c r="Y23" s="8">
        <v>0</v>
      </c>
      <c r="Z23" s="7">
        <f t="shared" si="11"/>
        <v>0</v>
      </c>
      <c r="AA23" s="8">
        <v>0</v>
      </c>
      <c r="AB23" s="7">
        <f t="shared" si="12"/>
        <v>0</v>
      </c>
      <c r="AC23" s="8">
        <v>0</v>
      </c>
      <c r="AD23" s="7">
        <f t="shared" si="13"/>
        <v>0</v>
      </c>
      <c r="AE23" s="8">
        <v>0</v>
      </c>
      <c r="AF23" s="7">
        <f t="shared" si="14"/>
        <v>0</v>
      </c>
      <c r="AG23" s="8">
        <v>0</v>
      </c>
      <c r="AH23" s="7">
        <f t="shared" si="15"/>
        <v>0</v>
      </c>
      <c r="AI23" s="8">
        <v>0</v>
      </c>
      <c r="AJ23" s="7">
        <f t="shared" si="16"/>
        <v>0</v>
      </c>
      <c r="AK23" s="8">
        <v>0</v>
      </c>
      <c r="AL23" s="7">
        <v>0</v>
      </c>
      <c r="AQ23">
        <v>2275643</v>
      </c>
      <c r="AR23">
        <v>168934</v>
      </c>
      <c r="AS23">
        <v>177339</v>
      </c>
      <c r="AT23">
        <v>194631</v>
      </c>
      <c r="AU23">
        <v>205956</v>
      </c>
      <c r="AV23">
        <v>213932</v>
      </c>
      <c r="AW23">
        <v>203540</v>
      </c>
      <c r="AX23">
        <v>181783</v>
      </c>
      <c r="AY23">
        <v>155162</v>
      </c>
      <c r="AZ23">
        <v>152043</v>
      </c>
      <c r="BA23">
        <v>150099</v>
      </c>
      <c r="BB23">
        <v>129080</v>
      </c>
      <c r="BC23">
        <v>101192</v>
      </c>
      <c r="BD23">
        <v>74591</v>
      </c>
      <c r="BE23">
        <v>54610</v>
      </c>
      <c r="BF23">
        <v>41526</v>
      </c>
      <c r="BG23">
        <v>71225</v>
      </c>
    </row>
    <row r="24" spans="1:59" x14ac:dyDescent="0.25">
      <c r="A24" s="3" t="s">
        <v>53</v>
      </c>
      <c r="B24" t="s">
        <v>54</v>
      </c>
      <c r="C24" s="5">
        <f t="shared" si="17"/>
        <v>9</v>
      </c>
      <c r="D24" s="6">
        <f t="shared" si="0"/>
        <v>0.3954926146148583</v>
      </c>
      <c r="E24" s="37">
        <v>0</v>
      </c>
      <c r="F24" s="7">
        <f t="shared" si="1"/>
        <v>0</v>
      </c>
      <c r="G24" s="8">
        <v>0</v>
      </c>
      <c r="H24" s="7">
        <f t="shared" si="2"/>
        <v>0</v>
      </c>
      <c r="I24" s="8">
        <v>0</v>
      </c>
      <c r="J24" s="7">
        <f t="shared" si="3"/>
        <v>0</v>
      </c>
      <c r="K24" s="8">
        <v>0</v>
      </c>
      <c r="L24" s="7">
        <f t="shared" si="4"/>
        <v>0</v>
      </c>
      <c r="M24" s="8">
        <v>0</v>
      </c>
      <c r="N24" s="7">
        <f t="shared" si="5"/>
        <v>0</v>
      </c>
      <c r="O24" s="8">
        <v>0</v>
      </c>
      <c r="P24" s="7">
        <f t="shared" si="6"/>
        <v>0</v>
      </c>
      <c r="Q24" s="8">
        <v>0</v>
      </c>
      <c r="R24" s="7">
        <f t="shared" si="7"/>
        <v>0</v>
      </c>
      <c r="S24" s="8">
        <v>1</v>
      </c>
      <c r="T24" s="7">
        <f t="shared" si="8"/>
        <v>0.64448769672986939</v>
      </c>
      <c r="U24" s="8">
        <v>0</v>
      </c>
      <c r="V24" s="7">
        <f t="shared" si="9"/>
        <v>0</v>
      </c>
      <c r="W24" s="8">
        <v>0</v>
      </c>
      <c r="X24" s="7">
        <f t="shared" si="10"/>
        <v>0</v>
      </c>
      <c r="Y24" s="8">
        <v>1</v>
      </c>
      <c r="Z24" s="7">
        <f t="shared" si="11"/>
        <v>0.77471335605825842</v>
      </c>
      <c r="AA24" s="8">
        <v>0</v>
      </c>
      <c r="AB24" s="7">
        <f t="shared" si="12"/>
        <v>0</v>
      </c>
      <c r="AC24" s="8">
        <v>2</v>
      </c>
      <c r="AD24" s="7">
        <f t="shared" si="13"/>
        <v>2.6812886273142871</v>
      </c>
      <c r="AE24" s="8">
        <v>1</v>
      </c>
      <c r="AF24" s="7">
        <f t="shared" si="14"/>
        <v>1.8311664530305805</v>
      </c>
      <c r="AG24" s="8">
        <v>0</v>
      </c>
      <c r="AH24" s="7">
        <f t="shared" si="15"/>
        <v>0</v>
      </c>
      <c r="AI24" s="8">
        <v>4</v>
      </c>
      <c r="AJ24" s="7">
        <f t="shared" si="16"/>
        <v>5.6160056160056167</v>
      </c>
      <c r="AK24" s="8">
        <v>0</v>
      </c>
      <c r="AL24" s="7">
        <v>0</v>
      </c>
      <c r="AQ24">
        <v>2275643</v>
      </c>
      <c r="AR24">
        <v>168934</v>
      </c>
      <c r="AS24">
        <v>177339</v>
      </c>
      <c r="AT24">
        <v>194631</v>
      </c>
      <c r="AU24">
        <v>205956</v>
      </c>
      <c r="AV24">
        <v>213932</v>
      </c>
      <c r="AW24">
        <v>203540</v>
      </c>
      <c r="AX24">
        <v>181783</v>
      </c>
      <c r="AY24">
        <v>155162</v>
      </c>
      <c r="AZ24">
        <v>152043</v>
      </c>
      <c r="BA24">
        <v>150099</v>
      </c>
      <c r="BB24">
        <v>129080</v>
      </c>
      <c r="BC24">
        <v>101192</v>
      </c>
      <c r="BD24">
        <v>74591</v>
      </c>
      <c r="BE24">
        <v>54610</v>
      </c>
      <c r="BF24">
        <v>41526</v>
      </c>
      <c r="BG24">
        <v>71225</v>
      </c>
    </row>
    <row r="25" spans="1:59" x14ac:dyDescent="0.25">
      <c r="A25" s="3" t="s">
        <v>55</v>
      </c>
      <c r="B25" t="s">
        <v>56</v>
      </c>
      <c r="C25" s="5">
        <f t="shared" si="17"/>
        <v>274</v>
      </c>
      <c r="D25" s="6">
        <f t="shared" si="0"/>
        <v>12.040552933830131</v>
      </c>
      <c r="E25" s="37">
        <v>0</v>
      </c>
      <c r="F25" s="7">
        <f t="shared" si="1"/>
        <v>0</v>
      </c>
      <c r="G25" s="8">
        <v>0</v>
      </c>
      <c r="H25" s="7">
        <f t="shared" si="2"/>
        <v>0</v>
      </c>
      <c r="I25" s="8">
        <v>1</v>
      </c>
      <c r="J25" s="7">
        <f t="shared" si="3"/>
        <v>0.51379276682542863</v>
      </c>
      <c r="K25" s="8">
        <v>2</v>
      </c>
      <c r="L25" s="7">
        <f t="shared" si="4"/>
        <v>0.97108120181009527</v>
      </c>
      <c r="M25" s="8">
        <v>0</v>
      </c>
      <c r="N25" s="7">
        <f t="shared" si="5"/>
        <v>0</v>
      </c>
      <c r="O25" s="8">
        <v>4</v>
      </c>
      <c r="P25" s="7">
        <f t="shared" si="6"/>
        <v>1.9652156824211457</v>
      </c>
      <c r="Q25" s="8">
        <v>10</v>
      </c>
      <c r="R25" s="7">
        <f t="shared" si="7"/>
        <v>5.5010644559722301</v>
      </c>
      <c r="S25" s="8">
        <v>7</v>
      </c>
      <c r="T25" s="7">
        <f t="shared" si="8"/>
        <v>4.5114138771090859</v>
      </c>
      <c r="U25" s="8">
        <v>11</v>
      </c>
      <c r="V25" s="7">
        <f t="shared" si="9"/>
        <v>7.2347954197167912</v>
      </c>
      <c r="W25" s="8">
        <v>30</v>
      </c>
      <c r="X25" s="7">
        <f t="shared" si="10"/>
        <v>19.986808706253871</v>
      </c>
      <c r="Y25" s="8">
        <v>27</v>
      </c>
      <c r="Z25" s="7">
        <f t="shared" si="11"/>
        <v>20.917260613572978</v>
      </c>
      <c r="AA25" s="8">
        <v>18</v>
      </c>
      <c r="AB25" s="7">
        <f t="shared" si="12"/>
        <v>17.787967428255197</v>
      </c>
      <c r="AC25" s="8">
        <v>34</v>
      </c>
      <c r="AD25" s="7">
        <f t="shared" si="13"/>
        <v>45.581906664342881</v>
      </c>
      <c r="AE25" s="8">
        <v>37</v>
      </c>
      <c r="AF25" s="7">
        <f t="shared" si="14"/>
        <v>67.753158762131477</v>
      </c>
      <c r="AG25" s="8">
        <v>28</v>
      </c>
      <c r="AH25" s="7">
        <f t="shared" si="15"/>
        <v>67.427635698116845</v>
      </c>
      <c r="AI25" s="8">
        <v>65</v>
      </c>
      <c r="AJ25" s="7">
        <f t="shared" si="16"/>
        <v>91.260091260091258</v>
      </c>
      <c r="AK25" s="8">
        <v>0</v>
      </c>
      <c r="AL25" s="7">
        <v>0</v>
      </c>
      <c r="AQ25">
        <v>2275643</v>
      </c>
      <c r="AR25">
        <v>168934</v>
      </c>
      <c r="AS25">
        <v>177339</v>
      </c>
      <c r="AT25">
        <v>194631</v>
      </c>
      <c r="AU25">
        <v>205956</v>
      </c>
      <c r="AV25">
        <v>213932</v>
      </c>
      <c r="AW25">
        <v>203540</v>
      </c>
      <c r="AX25">
        <v>181783</v>
      </c>
      <c r="AY25">
        <v>155162</v>
      </c>
      <c r="AZ25">
        <v>152043</v>
      </c>
      <c r="BA25">
        <v>150099</v>
      </c>
      <c r="BB25">
        <v>129080</v>
      </c>
      <c r="BC25">
        <v>101192</v>
      </c>
      <c r="BD25">
        <v>74591</v>
      </c>
      <c r="BE25">
        <v>54610</v>
      </c>
      <c r="BF25">
        <v>41526</v>
      </c>
      <c r="BG25">
        <v>71225</v>
      </c>
    </row>
    <row r="26" spans="1:59" x14ac:dyDescent="0.25">
      <c r="A26" s="3" t="s">
        <v>57</v>
      </c>
      <c r="B26" t="s">
        <v>58</v>
      </c>
      <c r="C26" s="5">
        <f t="shared" si="17"/>
        <v>13</v>
      </c>
      <c r="D26" s="6">
        <f t="shared" si="0"/>
        <v>0.5712671099992398</v>
      </c>
      <c r="E26" s="37">
        <v>0</v>
      </c>
      <c r="F26" s="7">
        <f t="shared" si="1"/>
        <v>0</v>
      </c>
      <c r="G26" s="8">
        <v>0</v>
      </c>
      <c r="H26" s="7">
        <f t="shared" si="2"/>
        <v>0</v>
      </c>
      <c r="I26" s="8">
        <v>0</v>
      </c>
      <c r="J26" s="7">
        <f t="shared" si="3"/>
        <v>0</v>
      </c>
      <c r="K26" s="8">
        <v>0</v>
      </c>
      <c r="L26" s="7">
        <f t="shared" si="4"/>
        <v>0</v>
      </c>
      <c r="M26" s="8">
        <v>1</v>
      </c>
      <c r="N26" s="7">
        <f t="shared" si="5"/>
        <v>0.46743825140698914</v>
      </c>
      <c r="O26" s="8">
        <v>1</v>
      </c>
      <c r="P26" s="7">
        <f t="shared" si="6"/>
        <v>0.49130392060528644</v>
      </c>
      <c r="Q26" s="8">
        <v>1</v>
      </c>
      <c r="R26" s="7">
        <f t="shared" si="7"/>
        <v>0.55010644559722299</v>
      </c>
      <c r="S26" s="8">
        <v>0</v>
      </c>
      <c r="T26" s="7">
        <f t="shared" si="8"/>
        <v>0</v>
      </c>
      <c r="U26" s="8">
        <v>0</v>
      </c>
      <c r="V26" s="7">
        <f t="shared" si="9"/>
        <v>0</v>
      </c>
      <c r="W26" s="8">
        <v>2</v>
      </c>
      <c r="X26" s="7">
        <f t="shared" si="10"/>
        <v>1.332453913750258</v>
      </c>
      <c r="Y26" s="8">
        <v>1</v>
      </c>
      <c r="Z26" s="7">
        <f t="shared" si="11"/>
        <v>0.77471335605825842</v>
      </c>
      <c r="AA26" s="8">
        <v>1</v>
      </c>
      <c r="AB26" s="7">
        <f t="shared" si="12"/>
        <v>0.98822041268084426</v>
      </c>
      <c r="AC26" s="8">
        <v>2</v>
      </c>
      <c r="AD26" s="7">
        <f t="shared" si="13"/>
        <v>2.6812886273142871</v>
      </c>
      <c r="AE26" s="8">
        <v>0</v>
      </c>
      <c r="AF26" s="7">
        <f t="shared" si="14"/>
        <v>0</v>
      </c>
      <c r="AG26" s="8">
        <v>1</v>
      </c>
      <c r="AH26" s="7">
        <f t="shared" si="15"/>
        <v>2.4081298463613159</v>
      </c>
      <c r="AI26" s="8">
        <v>3</v>
      </c>
      <c r="AJ26" s="7">
        <f t="shared" si="16"/>
        <v>4.2120042120042118</v>
      </c>
      <c r="AK26" s="8">
        <v>0</v>
      </c>
      <c r="AL26" s="7">
        <v>0</v>
      </c>
      <c r="AQ26">
        <v>2275643</v>
      </c>
      <c r="AR26">
        <v>168934</v>
      </c>
      <c r="AS26">
        <v>177339</v>
      </c>
      <c r="AT26">
        <v>194631</v>
      </c>
      <c r="AU26">
        <v>205956</v>
      </c>
      <c r="AV26">
        <v>213932</v>
      </c>
      <c r="AW26">
        <v>203540</v>
      </c>
      <c r="AX26">
        <v>181783</v>
      </c>
      <c r="AY26">
        <v>155162</v>
      </c>
      <c r="AZ26">
        <v>152043</v>
      </c>
      <c r="BA26">
        <v>150099</v>
      </c>
      <c r="BB26">
        <v>129080</v>
      </c>
      <c r="BC26">
        <v>101192</v>
      </c>
      <c r="BD26">
        <v>74591</v>
      </c>
      <c r="BE26">
        <v>54610</v>
      </c>
      <c r="BF26">
        <v>41526</v>
      </c>
      <c r="BG26">
        <v>71225</v>
      </c>
    </row>
    <row r="27" spans="1:59" x14ac:dyDescent="0.25">
      <c r="A27" s="3" t="s">
        <v>59</v>
      </c>
      <c r="B27" t="s">
        <v>60</v>
      </c>
      <c r="C27" s="5">
        <f t="shared" si="17"/>
        <v>218</v>
      </c>
      <c r="D27" s="6">
        <f t="shared" si="0"/>
        <v>9.5797099984487897</v>
      </c>
      <c r="E27" s="37">
        <v>0</v>
      </c>
      <c r="F27" s="7">
        <f t="shared" si="1"/>
        <v>0</v>
      </c>
      <c r="G27" s="8">
        <v>0</v>
      </c>
      <c r="H27" s="7">
        <f t="shared" si="2"/>
        <v>0</v>
      </c>
      <c r="I27" s="8">
        <v>1</v>
      </c>
      <c r="J27" s="7">
        <f t="shared" si="3"/>
        <v>0.51379276682542863</v>
      </c>
      <c r="K27" s="8">
        <v>0</v>
      </c>
      <c r="L27" s="7">
        <f t="shared" si="4"/>
        <v>0</v>
      </c>
      <c r="M27" s="8">
        <v>2</v>
      </c>
      <c r="N27" s="7">
        <f t="shared" si="5"/>
        <v>0.93487650281397827</v>
      </c>
      <c r="O27" s="8">
        <v>3</v>
      </c>
      <c r="P27" s="7">
        <f t="shared" si="6"/>
        <v>1.4739117618158593</v>
      </c>
      <c r="Q27" s="8">
        <v>0</v>
      </c>
      <c r="R27" s="7">
        <f t="shared" si="7"/>
        <v>0</v>
      </c>
      <c r="S27" s="8">
        <v>3</v>
      </c>
      <c r="T27" s="7">
        <f t="shared" si="8"/>
        <v>1.9334630901896082</v>
      </c>
      <c r="U27" s="8">
        <v>9</v>
      </c>
      <c r="V27" s="7">
        <f t="shared" si="9"/>
        <v>5.9193780706773742</v>
      </c>
      <c r="W27" s="8">
        <v>12</v>
      </c>
      <c r="X27" s="7">
        <f t="shared" si="10"/>
        <v>7.9947234825015485</v>
      </c>
      <c r="Y27" s="8">
        <v>20</v>
      </c>
      <c r="Z27" s="7">
        <f t="shared" si="11"/>
        <v>15.494267121165169</v>
      </c>
      <c r="AA27" s="8">
        <v>33</v>
      </c>
      <c r="AB27" s="7">
        <f t="shared" si="12"/>
        <v>32.611273618467862</v>
      </c>
      <c r="AC27" s="8">
        <v>29</v>
      </c>
      <c r="AD27" s="7">
        <f t="shared" si="13"/>
        <v>38.878685096057168</v>
      </c>
      <c r="AE27" s="8">
        <v>27</v>
      </c>
      <c r="AF27" s="7">
        <f t="shared" si="14"/>
        <v>49.441494231825672</v>
      </c>
      <c r="AG27" s="8">
        <v>25</v>
      </c>
      <c r="AH27" s="7">
        <f t="shared" si="15"/>
        <v>60.203246159032894</v>
      </c>
      <c r="AI27" s="8">
        <v>54</v>
      </c>
      <c r="AJ27" s="7">
        <f t="shared" si="16"/>
        <v>75.816075816075809</v>
      </c>
      <c r="AK27" s="8">
        <v>0</v>
      </c>
      <c r="AL27" s="7">
        <v>0</v>
      </c>
      <c r="AQ27">
        <v>2275643</v>
      </c>
      <c r="AR27">
        <v>168934</v>
      </c>
      <c r="AS27">
        <v>177339</v>
      </c>
      <c r="AT27">
        <v>194631</v>
      </c>
      <c r="AU27">
        <v>205956</v>
      </c>
      <c r="AV27">
        <v>213932</v>
      </c>
      <c r="AW27">
        <v>203540</v>
      </c>
      <c r="AX27">
        <v>181783</v>
      </c>
      <c r="AY27">
        <v>155162</v>
      </c>
      <c r="AZ27">
        <v>152043</v>
      </c>
      <c r="BA27">
        <v>150099</v>
      </c>
      <c r="BB27">
        <v>129080</v>
      </c>
      <c r="BC27">
        <v>101192</v>
      </c>
      <c r="BD27">
        <v>74591</v>
      </c>
      <c r="BE27">
        <v>54610</v>
      </c>
      <c r="BF27">
        <v>41526</v>
      </c>
      <c r="BG27">
        <v>71225</v>
      </c>
    </row>
    <row r="28" spans="1:59" x14ac:dyDescent="0.25">
      <c r="A28" s="3" t="s">
        <v>61</v>
      </c>
      <c r="B28" t="s">
        <v>62</v>
      </c>
      <c r="C28" s="5">
        <f t="shared" si="17"/>
        <v>9</v>
      </c>
      <c r="D28" s="6">
        <f t="shared" si="0"/>
        <v>0.3954926146148583</v>
      </c>
      <c r="E28" s="37">
        <v>0</v>
      </c>
      <c r="F28" s="7">
        <f t="shared" si="1"/>
        <v>0</v>
      </c>
      <c r="G28" s="8">
        <v>0</v>
      </c>
      <c r="H28" s="7">
        <f t="shared" si="2"/>
        <v>0</v>
      </c>
      <c r="I28" s="8">
        <v>0</v>
      </c>
      <c r="J28" s="7">
        <f t="shared" si="3"/>
        <v>0</v>
      </c>
      <c r="K28" s="8">
        <v>0</v>
      </c>
      <c r="L28" s="7">
        <f t="shared" si="4"/>
        <v>0</v>
      </c>
      <c r="M28" s="8">
        <v>0</v>
      </c>
      <c r="N28" s="7">
        <f t="shared" si="5"/>
        <v>0</v>
      </c>
      <c r="O28" s="8">
        <v>0</v>
      </c>
      <c r="P28" s="7">
        <f t="shared" si="6"/>
        <v>0</v>
      </c>
      <c r="Q28" s="8">
        <v>0</v>
      </c>
      <c r="R28" s="7">
        <f t="shared" si="7"/>
        <v>0</v>
      </c>
      <c r="S28" s="8">
        <v>0</v>
      </c>
      <c r="T28" s="7">
        <f t="shared" si="8"/>
        <v>0</v>
      </c>
      <c r="U28" s="8">
        <v>0</v>
      </c>
      <c r="V28" s="7">
        <f t="shared" si="9"/>
        <v>0</v>
      </c>
      <c r="W28" s="8">
        <v>2</v>
      </c>
      <c r="X28" s="7">
        <f t="shared" si="10"/>
        <v>1.332453913750258</v>
      </c>
      <c r="Y28" s="8">
        <v>2</v>
      </c>
      <c r="Z28" s="7">
        <f t="shared" si="11"/>
        <v>1.5494267121165168</v>
      </c>
      <c r="AA28" s="8">
        <v>0</v>
      </c>
      <c r="AB28" s="7">
        <f t="shared" si="12"/>
        <v>0</v>
      </c>
      <c r="AC28" s="8">
        <v>1</v>
      </c>
      <c r="AD28" s="7">
        <f t="shared" si="13"/>
        <v>1.3406443136571435</v>
      </c>
      <c r="AE28" s="8">
        <v>2</v>
      </c>
      <c r="AF28" s="7">
        <f t="shared" si="14"/>
        <v>3.6623329060611609</v>
      </c>
      <c r="AG28" s="8">
        <v>2</v>
      </c>
      <c r="AH28" s="7">
        <f t="shared" si="15"/>
        <v>4.8162596927226318</v>
      </c>
      <c r="AI28" s="8">
        <v>0</v>
      </c>
      <c r="AJ28" s="7">
        <f t="shared" si="16"/>
        <v>0</v>
      </c>
      <c r="AK28" s="8">
        <v>0</v>
      </c>
      <c r="AL28" s="7">
        <v>0</v>
      </c>
      <c r="AQ28">
        <v>2275643</v>
      </c>
      <c r="AR28">
        <v>168934</v>
      </c>
      <c r="AS28">
        <v>177339</v>
      </c>
      <c r="AT28">
        <v>194631</v>
      </c>
      <c r="AU28">
        <v>205956</v>
      </c>
      <c r="AV28">
        <v>213932</v>
      </c>
      <c r="AW28">
        <v>203540</v>
      </c>
      <c r="AX28">
        <v>181783</v>
      </c>
      <c r="AY28">
        <v>155162</v>
      </c>
      <c r="AZ28">
        <v>152043</v>
      </c>
      <c r="BA28">
        <v>150099</v>
      </c>
      <c r="BB28">
        <v>129080</v>
      </c>
      <c r="BC28">
        <v>101192</v>
      </c>
      <c r="BD28">
        <v>74591</v>
      </c>
      <c r="BE28">
        <v>54610</v>
      </c>
      <c r="BF28">
        <v>41526</v>
      </c>
      <c r="BG28">
        <v>71225</v>
      </c>
    </row>
    <row r="29" spans="1:59" x14ac:dyDescent="0.25">
      <c r="A29" s="3" t="s">
        <v>63</v>
      </c>
      <c r="B29" t="s">
        <v>64</v>
      </c>
      <c r="C29" s="5">
        <f t="shared" si="17"/>
        <v>85</v>
      </c>
      <c r="D29" s="6">
        <f t="shared" si="0"/>
        <v>3.7352080269181065</v>
      </c>
      <c r="E29" s="37">
        <v>0</v>
      </c>
      <c r="F29" s="7">
        <f t="shared" si="1"/>
        <v>0</v>
      </c>
      <c r="G29" s="8">
        <v>0</v>
      </c>
      <c r="H29" s="7">
        <f t="shared" si="2"/>
        <v>0</v>
      </c>
      <c r="I29" s="8">
        <v>0</v>
      </c>
      <c r="J29" s="7">
        <f t="shared" si="3"/>
        <v>0</v>
      </c>
      <c r="K29" s="8">
        <v>0</v>
      </c>
      <c r="L29" s="7">
        <f t="shared" si="4"/>
        <v>0</v>
      </c>
      <c r="M29" s="8">
        <v>1</v>
      </c>
      <c r="N29" s="7">
        <f t="shared" si="5"/>
        <v>0.46743825140698914</v>
      </c>
      <c r="O29" s="8">
        <v>3</v>
      </c>
      <c r="P29" s="7">
        <f t="shared" si="6"/>
        <v>1.4739117618158593</v>
      </c>
      <c r="Q29" s="8">
        <v>0</v>
      </c>
      <c r="R29" s="7">
        <f t="shared" si="7"/>
        <v>0</v>
      </c>
      <c r="S29" s="8">
        <v>5</v>
      </c>
      <c r="T29" s="7">
        <f t="shared" si="8"/>
        <v>3.2224384836493472</v>
      </c>
      <c r="U29" s="8">
        <v>7</v>
      </c>
      <c r="V29" s="7">
        <f t="shared" si="9"/>
        <v>4.6039607216379581</v>
      </c>
      <c r="W29" s="8">
        <v>11</v>
      </c>
      <c r="X29" s="7">
        <f t="shared" si="10"/>
        <v>7.3284965256264201</v>
      </c>
      <c r="Y29" s="8">
        <v>8</v>
      </c>
      <c r="Z29" s="7">
        <f t="shared" si="11"/>
        <v>6.1977068484660673</v>
      </c>
      <c r="AA29" s="8">
        <v>11</v>
      </c>
      <c r="AB29" s="7">
        <f t="shared" si="12"/>
        <v>10.870424539489287</v>
      </c>
      <c r="AC29" s="8">
        <v>7</v>
      </c>
      <c r="AD29" s="7">
        <f t="shared" si="13"/>
        <v>9.3845101956000061</v>
      </c>
      <c r="AE29" s="8">
        <v>4</v>
      </c>
      <c r="AF29" s="7">
        <f t="shared" si="14"/>
        <v>7.3246658121223218</v>
      </c>
      <c r="AG29" s="8">
        <v>6</v>
      </c>
      <c r="AH29" s="7">
        <f t="shared" si="15"/>
        <v>14.448779078167894</v>
      </c>
      <c r="AI29" s="8">
        <v>22</v>
      </c>
      <c r="AJ29" s="7">
        <f t="shared" si="16"/>
        <v>30.88803088803089</v>
      </c>
      <c r="AK29" s="8">
        <v>0</v>
      </c>
      <c r="AL29" s="7">
        <v>0</v>
      </c>
      <c r="AQ29">
        <v>2275643</v>
      </c>
      <c r="AR29">
        <v>168934</v>
      </c>
      <c r="AS29">
        <v>177339</v>
      </c>
      <c r="AT29">
        <v>194631</v>
      </c>
      <c r="AU29">
        <v>205956</v>
      </c>
      <c r="AV29">
        <v>213932</v>
      </c>
      <c r="AW29">
        <v>203540</v>
      </c>
      <c r="AX29">
        <v>181783</v>
      </c>
      <c r="AY29">
        <v>155162</v>
      </c>
      <c r="AZ29">
        <v>152043</v>
      </c>
      <c r="BA29">
        <v>150099</v>
      </c>
      <c r="BB29">
        <v>129080</v>
      </c>
      <c r="BC29">
        <v>101192</v>
      </c>
      <c r="BD29">
        <v>74591</v>
      </c>
      <c r="BE29">
        <v>54610</v>
      </c>
      <c r="BF29">
        <v>41526</v>
      </c>
      <c r="BG29">
        <v>71225</v>
      </c>
    </row>
    <row r="30" spans="1:59" x14ac:dyDescent="0.25">
      <c r="A30" s="3" t="s">
        <v>65</v>
      </c>
      <c r="B30" t="s">
        <v>66</v>
      </c>
      <c r="C30" s="5">
        <f t="shared" si="17"/>
        <v>8</v>
      </c>
      <c r="D30" s="6">
        <f t="shared" si="0"/>
        <v>0.35154899076876295</v>
      </c>
      <c r="E30" s="37">
        <v>0</v>
      </c>
      <c r="F30" s="7">
        <f t="shared" si="1"/>
        <v>0</v>
      </c>
      <c r="G30" s="8">
        <v>0</v>
      </c>
      <c r="H30" s="7">
        <f t="shared" si="2"/>
        <v>0</v>
      </c>
      <c r="I30" s="8">
        <v>1</v>
      </c>
      <c r="J30" s="7">
        <f t="shared" si="3"/>
        <v>0.51379276682542863</v>
      </c>
      <c r="K30" s="8">
        <v>0</v>
      </c>
      <c r="L30" s="7">
        <f t="shared" si="4"/>
        <v>0</v>
      </c>
      <c r="M30" s="8">
        <v>0</v>
      </c>
      <c r="N30" s="7">
        <f t="shared" si="5"/>
        <v>0</v>
      </c>
      <c r="O30" s="8">
        <v>0</v>
      </c>
      <c r="P30" s="7">
        <f t="shared" si="6"/>
        <v>0</v>
      </c>
      <c r="Q30" s="8">
        <v>0</v>
      </c>
      <c r="R30" s="7">
        <f t="shared" si="7"/>
        <v>0</v>
      </c>
      <c r="S30" s="8">
        <v>0</v>
      </c>
      <c r="T30" s="7">
        <f t="shared" si="8"/>
        <v>0</v>
      </c>
      <c r="U30" s="8">
        <v>0</v>
      </c>
      <c r="V30" s="7">
        <f t="shared" si="9"/>
        <v>0</v>
      </c>
      <c r="W30" s="8">
        <v>1</v>
      </c>
      <c r="X30" s="7">
        <f t="shared" si="10"/>
        <v>0.66622695687512901</v>
      </c>
      <c r="Y30" s="8">
        <v>1</v>
      </c>
      <c r="Z30" s="7">
        <f t="shared" si="11"/>
        <v>0.77471335605825842</v>
      </c>
      <c r="AA30" s="8">
        <v>0</v>
      </c>
      <c r="AB30" s="7">
        <f t="shared" si="12"/>
        <v>0</v>
      </c>
      <c r="AC30" s="8">
        <v>2</v>
      </c>
      <c r="AD30" s="7">
        <f t="shared" si="13"/>
        <v>2.6812886273142871</v>
      </c>
      <c r="AE30" s="8">
        <v>2</v>
      </c>
      <c r="AF30" s="7">
        <f t="shared" si="14"/>
        <v>3.6623329060611609</v>
      </c>
      <c r="AG30" s="8">
        <v>0</v>
      </c>
      <c r="AH30" s="7">
        <f t="shared" si="15"/>
        <v>0</v>
      </c>
      <c r="AI30" s="8">
        <v>1</v>
      </c>
      <c r="AJ30" s="7">
        <f t="shared" si="16"/>
        <v>1.4040014040014042</v>
      </c>
      <c r="AK30" s="8">
        <v>0</v>
      </c>
      <c r="AL30" s="7">
        <v>0</v>
      </c>
      <c r="AQ30">
        <v>2275643</v>
      </c>
      <c r="AR30">
        <v>168934</v>
      </c>
      <c r="AS30">
        <v>177339</v>
      </c>
      <c r="AT30">
        <v>194631</v>
      </c>
      <c r="AU30">
        <v>205956</v>
      </c>
      <c r="AV30">
        <v>213932</v>
      </c>
      <c r="AW30">
        <v>203540</v>
      </c>
      <c r="AX30">
        <v>181783</v>
      </c>
      <c r="AY30">
        <v>155162</v>
      </c>
      <c r="AZ30">
        <v>152043</v>
      </c>
      <c r="BA30">
        <v>150099</v>
      </c>
      <c r="BB30">
        <v>129080</v>
      </c>
      <c r="BC30">
        <v>101192</v>
      </c>
      <c r="BD30">
        <v>74591</v>
      </c>
      <c r="BE30">
        <v>54610</v>
      </c>
      <c r="BF30">
        <v>41526</v>
      </c>
      <c r="BG30">
        <v>71225</v>
      </c>
    </row>
    <row r="31" spans="1:59" x14ac:dyDescent="0.25">
      <c r="A31" s="3" t="s">
        <v>67</v>
      </c>
      <c r="B31" t="s">
        <v>68</v>
      </c>
      <c r="C31" s="5">
        <f t="shared" si="17"/>
        <v>43</v>
      </c>
      <c r="D31" s="6">
        <f t="shared" si="0"/>
        <v>1.8895758253821007</v>
      </c>
      <c r="E31" s="37">
        <v>0</v>
      </c>
      <c r="F31" s="7">
        <f t="shared" si="1"/>
        <v>0</v>
      </c>
      <c r="G31" s="8">
        <v>0</v>
      </c>
      <c r="H31" s="7">
        <f t="shared" si="2"/>
        <v>0</v>
      </c>
      <c r="I31" s="8">
        <v>0</v>
      </c>
      <c r="J31" s="7">
        <f t="shared" si="3"/>
        <v>0</v>
      </c>
      <c r="K31" s="8">
        <v>0</v>
      </c>
      <c r="L31" s="7">
        <f t="shared" si="4"/>
        <v>0</v>
      </c>
      <c r="M31" s="8">
        <v>0</v>
      </c>
      <c r="N31" s="7">
        <f t="shared" si="5"/>
        <v>0</v>
      </c>
      <c r="O31" s="8">
        <v>0</v>
      </c>
      <c r="P31" s="7">
        <f t="shared" si="6"/>
        <v>0</v>
      </c>
      <c r="Q31" s="8">
        <v>3</v>
      </c>
      <c r="R31" s="7">
        <f t="shared" si="7"/>
        <v>1.6503193367916691</v>
      </c>
      <c r="S31" s="8">
        <v>0</v>
      </c>
      <c r="T31" s="7">
        <f t="shared" si="8"/>
        <v>0</v>
      </c>
      <c r="U31" s="8">
        <v>1</v>
      </c>
      <c r="V31" s="7">
        <f t="shared" si="9"/>
        <v>0.65770867451970827</v>
      </c>
      <c r="W31" s="8">
        <v>2</v>
      </c>
      <c r="X31" s="7">
        <f t="shared" si="10"/>
        <v>1.332453913750258</v>
      </c>
      <c r="Y31" s="8">
        <v>6</v>
      </c>
      <c r="Z31" s="7">
        <f t="shared" si="11"/>
        <v>4.648280136349551</v>
      </c>
      <c r="AA31" s="8">
        <v>4</v>
      </c>
      <c r="AB31" s="7">
        <f t="shared" si="12"/>
        <v>3.952881650723377</v>
      </c>
      <c r="AC31" s="8">
        <v>6</v>
      </c>
      <c r="AD31" s="7">
        <f t="shared" si="13"/>
        <v>8.0438658819428621</v>
      </c>
      <c r="AE31" s="8">
        <v>6</v>
      </c>
      <c r="AF31" s="7">
        <f t="shared" si="14"/>
        <v>10.986998718183482</v>
      </c>
      <c r="AG31" s="8">
        <v>5</v>
      </c>
      <c r="AH31" s="7">
        <f t="shared" si="15"/>
        <v>12.040649231806579</v>
      </c>
      <c r="AI31" s="8">
        <v>10</v>
      </c>
      <c r="AJ31" s="7">
        <f t="shared" si="16"/>
        <v>14.040014040014041</v>
      </c>
      <c r="AK31" s="8">
        <v>0</v>
      </c>
      <c r="AL31" s="7">
        <v>0</v>
      </c>
      <c r="AQ31">
        <v>2275643</v>
      </c>
      <c r="AR31">
        <v>168934</v>
      </c>
      <c r="AS31">
        <v>177339</v>
      </c>
      <c r="AT31">
        <v>194631</v>
      </c>
      <c r="AU31">
        <v>205956</v>
      </c>
      <c r="AV31">
        <v>213932</v>
      </c>
      <c r="AW31">
        <v>203540</v>
      </c>
      <c r="AX31">
        <v>181783</v>
      </c>
      <c r="AY31">
        <v>155162</v>
      </c>
      <c r="AZ31">
        <v>152043</v>
      </c>
      <c r="BA31">
        <v>150099</v>
      </c>
      <c r="BB31">
        <v>129080</v>
      </c>
      <c r="BC31">
        <v>101192</v>
      </c>
      <c r="BD31">
        <v>74591</v>
      </c>
      <c r="BE31">
        <v>54610</v>
      </c>
      <c r="BF31">
        <v>41526</v>
      </c>
      <c r="BG31">
        <v>71225</v>
      </c>
    </row>
    <row r="32" spans="1:59" x14ac:dyDescent="0.25">
      <c r="A32" s="3" t="s">
        <v>69</v>
      </c>
      <c r="B32" t="s">
        <v>70</v>
      </c>
      <c r="C32" s="5">
        <f t="shared" si="17"/>
        <v>22</v>
      </c>
      <c r="D32" s="6">
        <f t="shared" si="0"/>
        <v>0.96675972461409798</v>
      </c>
      <c r="E32" s="37">
        <v>0</v>
      </c>
      <c r="F32" s="7">
        <f t="shared" si="1"/>
        <v>0</v>
      </c>
      <c r="G32" s="8">
        <v>0</v>
      </c>
      <c r="H32" s="7">
        <f t="shared" si="2"/>
        <v>0</v>
      </c>
      <c r="I32" s="8">
        <v>0</v>
      </c>
      <c r="J32" s="7">
        <f t="shared" si="3"/>
        <v>0</v>
      </c>
      <c r="K32" s="8">
        <v>0</v>
      </c>
      <c r="L32" s="7">
        <f t="shared" si="4"/>
        <v>0</v>
      </c>
      <c r="M32" s="8">
        <v>0</v>
      </c>
      <c r="N32" s="7">
        <f t="shared" si="5"/>
        <v>0</v>
      </c>
      <c r="O32" s="8">
        <v>0</v>
      </c>
      <c r="P32" s="7">
        <f t="shared" si="6"/>
        <v>0</v>
      </c>
      <c r="Q32" s="8">
        <v>0</v>
      </c>
      <c r="R32" s="7">
        <f t="shared" si="7"/>
        <v>0</v>
      </c>
      <c r="S32" s="8">
        <v>0</v>
      </c>
      <c r="T32" s="7">
        <f t="shared" si="8"/>
        <v>0</v>
      </c>
      <c r="U32" s="8">
        <v>2</v>
      </c>
      <c r="V32" s="7">
        <f t="shared" si="9"/>
        <v>1.3154173490394165</v>
      </c>
      <c r="W32" s="8">
        <v>1</v>
      </c>
      <c r="X32" s="7">
        <f t="shared" si="10"/>
        <v>0.66622695687512901</v>
      </c>
      <c r="Y32" s="8">
        <v>2</v>
      </c>
      <c r="Z32" s="7">
        <f t="shared" si="11"/>
        <v>1.5494267121165168</v>
      </c>
      <c r="AA32" s="8">
        <v>1</v>
      </c>
      <c r="AB32" s="7">
        <f t="shared" si="12"/>
        <v>0.98822041268084426</v>
      </c>
      <c r="AC32" s="8">
        <v>1</v>
      </c>
      <c r="AD32" s="7">
        <f t="shared" si="13"/>
        <v>1.3406443136571435</v>
      </c>
      <c r="AE32" s="8">
        <v>3</v>
      </c>
      <c r="AF32" s="7">
        <f t="shared" si="14"/>
        <v>5.4934993590917411</v>
      </c>
      <c r="AG32" s="8">
        <v>4</v>
      </c>
      <c r="AH32" s="7">
        <f t="shared" si="15"/>
        <v>9.6325193854452635</v>
      </c>
      <c r="AI32" s="8">
        <v>8</v>
      </c>
      <c r="AJ32" s="7">
        <f t="shared" si="16"/>
        <v>11.232011232011233</v>
      </c>
      <c r="AK32" s="8">
        <v>0</v>
      </c>
      <c r="AL32" s="7">
        <v>0</v>
      </c>
      <c r="AQ32">
        <v>2275643</v>
      </c>
      <c r="AR32">
        <v>168934</v>
      </c>
      <c r="AS32">
        <v>177339</v>
      </c>
      <c r="AT32">
        <v>194631</v>
      </c>
      <c r="AU32">
        <v>205956</v>
      </c>
      <c r="AV32">
        <v>213932</v>
      </c>
      <c r="AW32">
        <v>203540</v>
      </c>
      <c r="AX32">
        <v>181783</v>
      </c>
      <c r="AY32">
        <v>155162</v>
      </c>
      <c r="AZ32">
        <v>152043</v>
      </c>
      <c r="BA32">
        <v>150099</v>
      </c>
      <c r="BB32">
        <v>129080</v>
      </c>
      <c r="BC32">
        <v>101192</v>
      </c>
      <c r="BD32">
        <v>74591</v>
      </c>
      <c r="BE32">
        <v>54610</v>
      </c>
      <c r="BF32">
        <v>41526</v>
      </c>
      <c r="BG32">
        <v>71225</v>
      </c>
    </row>
    <row r="33" spans="1:59" x14ac:dyDescent="0.25">
      <c r="A33" s="3" t="s">
        <v>71</v>
      </c>
      <c r="B33" t="s">
        <v>72</v>
      </c>
      <c r="C33" s="5">
        <f t="shared" si="17"/>
        <v>17</v>
      </c>
      <c r="D33" s="6">
        <f t="shared" si="0"/>
        <v>0.74704160538362119</v>
      </c>
      <c r="E33" s="37">
        <v>0</v>
      </c>
      <c r="F33" s="7">
        <f t="shared" si="1"/>
        <v>0</v>
      </c>
      <c r="G33" s="8">
        <v>0</v>
      </c>
      <c r="H33" s="7">
        <f t="shared" si="2"/>
        <v>0</v>
      </c>
      <c r="I33" s="8">
        <v>0</v>
      </c>
      <c r="J33" s="7">
        <f t="shared" si="3"/>
        <v>0</v>
      </c>
      <c r="K33" s="8">
        <v>0</v>
      </c>
      <c r="L33" s="7">
        <f t="shared" si="4"/>
        <v>0</v>
      </c>
      <c r="M33" s="8">
        <v>0</v>
      </c>
      <c r="N33" s="7">
        <f t="shared" si="5"/>
        <v>0</v>
      </c>
      <c r="O33" s="8">
        <v>0</v>
      </c>
      <c r="P33" s="7">
        <f t="shared" si="6"/>
        <v>0</v>
      </c>
      <c r="Q33" s="8">
        <v>1</v>
      </c>
      <c r="R33" s="7">
        <f t="shared" si="7"/>
        <v>0.55010644559722299</v>
      </c>
      <c r="S33" s="8">
        <v>0</v>
      </c>
      <c r="T33" s="7">
        <f t="shared" si="8"/>
        <v>0</v>
      </c>
      <c r="U33" s="8">
        <v>0</v>
      </c>
      <c r="V33" s="7">
        <f t="shared" si="9"/>
        <v>0</v>
      </c>
      <c r="W33" s="8">
        <v>0</v>
      </c>
      <c r="X33" s="7">
        <f t="shared" si="10"/>
        <v>0</v>
      </c>
      <c r="Y33" s="8">
        <v>1</v>
      </c>
      <c r="Z33" s="7">
        <f t="shared" si="11"/>
        <v>0.77471335605825842</v>
      </c>
      <c r="AA33" s="8">
        <v>2</v>
      </c>
      <c r="AB33" s="7">
        <f t="shared" si="12"/>
        <v>1.9764408253616885</v>
      </c>
      <c r="AC33" s="8">
        <v>2</v>
      </c>
      <c r="AD33" s="7">
        <f t="shared" si="13"/>
        <v>2.6812886273142871</v>
      </c>
      <c r="AE33" s="8">
        <v>4</v>
      </c>
      <c r="AF33" s="7">
        <f t="shared" si="14"/>
        <v>7.3246658121223218</v>
      </c>
      <c r="AG33" s="8">
        <v>3</v>
      </c>
      <c r="AH33" s="7">
        <f t="shared" si="15"/>
        <v>7.2243895390839468</v>
      </c>
      <c r="AI33" s="8">
        <v>4</v>
      </c>
      <c r="AJ33" s="7">
        <f t="shared" si="16"/>
        <v>5.6160056160056167</v>
      </c>
      <c r="AK33" s="8">
        <v>0</v>
      </c>
      <c r="AL33" s="7">
        <v>0</v>
      </c>
      <c r="AQ33">
        <v>2275643</v>
      </c>
      <c r="AR33">
        <v>168934</v>
      </c>
      <c r="AS33">
        <v>177339</v>
      </c>
      <c r="AT33">
        <v>194631</v>
      </c>
      <c r="AU33">
        <v>205956</v>
      </c>
      <c r="AV33">
        <v>213932</v>
      </c>
      <c r="AW33">
        <v>203540</v>
      </c>
      <c r="AX33">
        <v>181783</v>
      </c>
      <c r="AY33">
        <v>155162</v>
      </c>
      <c r="AZ33">
        <v>152043</v>
      </c>
      <c r="BA33">
        <v>150099</v>
      </c>
      <c r="BB33">
        <v>129080</v>
      </c>
      <c r="BC33">
        <v>101192</v>
      </c>
      <c r="BD33">
        <v>74591</v>
      </c>
      <c r="BE33">
        <v>54610</v>
      </c>
      <c r="BF33">
        <v>41526</v>
      </c>
      <c r="BG33">
        <v>71225</v>
      </c>
    </row>
    <row r="34" spans="1:59" x14ac:dyDescent="0.25">
      <c r="A34" s="3" t="s">
        <v>73</v>
      </c>
      <c r="B34" t="s">
        <v>74</v>
      </c>
      <c r="C34" s="5">
        <f t="shared" si="17"/>
        <v>40</v>
      </c>
      <c r="D34" s="6">
        <f t="shared" si="0"/>
        <v>1.7577449538438146</v>
      </c>
      <c r="E34" s="37">
        <v>0</v>
      </c>
      <c r="F34" s="7">
        <f t="shared" si="1"/>
        <v>0</v>
      </c>
      <c r="G34" s="8">
        <v>0</v>
      </c>
      <c r="H34" s="7">
        <f t="shared" si="2"/>
        <v>0</v>
      </c>
      <c r="I34" s="8">
        <v>0</v>
      </c>
      <c r="J34" s="7">
        <f t="shared" si="3"/>
        <v>0</v>
      </c>
      <c r="K34" s="8">
        <v>0</v>
      </c>
      <c r="L34" s="7">
        <f t="shared" si="4"/>
        <v>0</v>
      </c>
      <c r="M34" s="8">
        <v>0</v>
      </c>
      <c r="N34" s="7">
        <f t="shared" si="5"/>
        <v>0</v>
      </c>
      <c r="O34" s="8">
        <v>0</v>
      </c>
      <c r="P34" s="7">
        <f t="shared" si="6"/>
        <v>0</v>
      </c>
      <c r="Q34" s="8">
        <v>0</v>
      </c>
      <c r="R34" s="7">
        <f t="shared" si="7"/>
        <v>0</v>
      </c>
      <c r="S34" s="8">
        <v>0</v>
      </c>
      <c r="T34" s="7">
        <f t="shared" si="8"/>
        <v>0</v>
      </c>
      <c r="U34" s="8">
        <v>0</v>
      </c>
      <c r="V34" s="7">
        <f t="shared" si="9"/>
        <v>0</v>
      </c>
      <c r="W34" s="8">
        <v>3</v>
      </c>
      <c r="X34" s="7">
        <f t="shared" si="10"/>
        <v>1.9986808706253871</v>
      </c>
      <c r="Y34" s="8">
        <v>6</v>
      </c>
      <c r="Z34" s="7">
        <f t="shared" si="11"/>
        <v>4.648280136349551</v>
      </c>
      <c r="AA34" s="8">
        <v>5</v>
      </c>
      <c r="AB34" s="7">
        <f t="shared" si="12"/>
        <v>4.9411020634042213</v>
      </c>
      <c r="AC34" s="8">
        <v>3</v>
      </c>
      <c r="AD34" s="7">
        <f t="shared" si="13"/>
        <v>4.0219329409714311</v>
      </c>
      <c r="AE34" s="8">
        <v>8</v>
      </c>
      <c r="AF34" s="7">
        <f t="shared" si="14"/>
        <v>14.649331624244644</v>
      </c>
      <c r="AG34" s="8">
        <v>6</v>
      </c>
      <c r="AH34" s="7">
        <f t="shared" si="15"/>
        <v>14.448779078167894</v>
      </c>
      <c r="AI34" s="8">
        <v>9</v>
      </c>
      <c r="AJ34" s="7">
        <f t="shared" si="16"/>
        <v>12.636012636012635</v>
      </c>
      <c r="AK34" s="8">
        <v>0</v>
      </c>
      <c r="AL34" s="7">
        <v>0</v>
      </c>
      <c r="AQ34">
        <v>2275643</v>
      </c>
      <c r="AR34">
        <v>168934</v>
      </c>
      <c r="AS34">
        <v>177339</v>
      </c>
      <c r="AT34">
        <v>194631</v>
      </c>
      <c r="AU34">
        <v>205956</v>
      </c>
      <c r="AV34">
        <v>213932</v>
      </c>
      <c r="AW34">
        <v>203540</v>
      </c>
      <c r="AX34">
        <v>181783</v>
      </c>
      <c r="AY34">
        <v>155162</v>
      </c>
      <c r="AZ34">
        <v>152043</v>
      </c>
      <c r="BA34">
        <v>150099</v>
      </c>
      <c r="BB34">
        <v>129080</v>
      </c>
      <c r="BC34">
        <v>101192</v>
      </c>
      <c r="BD34">
        <v>74591</v>
      </c>
      <c r="BE34">
        <v>54610</v>
      </c>
      <c r="BF34">
        <v>41526</v>
      </c>
      <c r="BG34">
        <v>71225</v>
      </c>
    </row>
    <row r="35" spans="1:59" x14ac:dyDescent="0.25">
      <c r="A35" s="3" t="s">
        <v>75</v>
      </c>
      <c r="B35" t="s">
        <v>76</v>
      </c>
      <c r="C35" s="5">
        <f t="shared" si="17"/>
        <v>4</v>
      </c>
      <c r="D35" s="6">
        <f t="shared" si="0"/>
        <v>0.17577449538438147</v>
      </c>
      <c r="E35" s="37">
        <v>0</v>
      </c>
      <c r="F35" s="7">
        <f t="shared" si="1"/>
        <v>0</v>
      </c>
      <c r="G35" s="8">
        <v>0</v>
      </c>
      <c r="H35" s="7">
        <f t="shared" si="2"/>
        <v>0</v>
      </c>
      <c r="I35" s="8">
        <v>0</v>
      </c>
      <c r="J35" s="7">
        <f t="shared" si="3"/>
        <v>0</v>
      </c>
      <c r="K35" s="8">
        <v>0</v>
      </c>
      <c r="L35" s="7">
        <f t="shared" si="4"/>
        <v>0</v>
      </c>
      <c r="M35" s="8">
        <v>0</v>
      </c>
      <c r="N35" s="7">
        <f t="shared" si="5"/>
        <v>0</v>
      </c>
      <c r="O35" s="8">
        <v>0</v>
      </c>
      <c r="P35" s="7">
        <f t="shared" si="6"/>
        <v>0</v>
      </c>
      <c r="Q35" s="8">
        <v>0</v>
      </c>
      <c r="R35" s="7">
        <f t="shared" si="7"/>
        <v>0</v>
      </c>
      <c r="S35" s="8">
        <v>0</v>
      </c>
      <c r="T35" s="7">
        <f t="shared" si="8"/>
        <v>0</v>
      </c>
      <c r="U35" s="8">
        <v>0</v>
      </c>
      <c r="V35" s="7">
        <f t="shared" si="9"/>
        <v>0</v>
      </c>
      <c r="W35" s="8">
        <v>0</v>
      </c>
      <c r="X35" s="7">
        <f t="shared" si="10"/>
        <v>0</v>
      </c>
      <c r="Y35" s="8">
        <v>0</v>
      </c>
      <c r="Z35" s="7">
        <f t="shared" si="11"/>
        <v>0</v>
      </c>
      <c r="AA35" s="8">
        <v>1</v>
      </c>
      <c r="AB35" s="7">
        <f t="shared" si="12"/>
        <v>0.98822041268084426</v>
      </c>
      <c r="AC35" s="8">
        <v>0</v>
      </c>
      <c r="AD35" s="7">
        <f t="shared" si="13"/>
        <v>0</v>
      </c>
      <c r="AE35" s="8">
        <v>1</v>
      </c>
      <c r="AF35" s="7">
        <f t="shared" si="14"/>
        <v>1.8311664530305805</v>
      </c>
      <c r="AG35" s="8">
        <v>0</v>
      </c>
      <c r="AH35" s="7">
        <f t="shared" si="15"/>
        <v>0</v>
      </c>
      <c r="AI35" s="8">
        <v>2</v>
      </c>
      <c r="AJ35" s="7">
        <f t="shared" si="16"/>
        <v>2.8080028080028083</v>
      </c>
      <c r="AK35" s="8">
        <v>0</v>
      </c>
      <c r="AL35" s="7">
        <v>0</v>
      </c>
      <c r="AQ35">
        <v>2275643</v>
      </c>
      <c r="AR35">
        <v>168934</v>
      </c>
      <c r="AS35">
        <v>177339</v>
      </c>
      <c r="AT35">
        <v>194631</v>
      </c>
      <c r="AU35">
        <v>205956</v>
      </c>
      <c r="AV35">
        <v>213932</v>
      </c>
      <c r="AW35">
        <v>203540</v>
      </c>
      <c r="AX35">
        <v>181783</v>
      </c>
      <c r="AY35">
        <v>155162</v>
      </c>
      <c r="AZ35">
        <v>152043</v>
      </c>
      <c r="BA35">
        <v>150099</v>
      </c>
      <c r="BB35">
        <v>129080</v>
      </c>
      <c r="BC35">
        <v>101192</v>
      </c>
      <c r="BD35">
        <v>74591</v>
      </c>
      <c r="BE35">
        <v>54610</v>
      </c>
      <c r="BF35">
        <v>41526</v>
      </c>
      <c r="BG35">
        <v>71225</v>
      </c>
    </row>
    <row r="36" spans="1:59" x14ac:dyDescent="0.25">
      <c r="A36" s="3" t="s">
        <v>77</v>
      </c>
      <c r="B36" t="s">
        <v>78</v>
      </c>
      <c r="C36" s="5">
        <f t="shared" si="17"/>
        <v>5</v>
      </c>
      <c r="D36" s="6">
        <f t="shared" si="0"/>
        <v>0.21971811923047682</v>
      </c>
      <c r="E36" s="37">
        <v>0</v>
      </c>
      <c r="F36" s="7">
        <f t="shared" si="1"/>
        <v>0</v>
      </c>
      <c r="G36" s="8">
        <v>0</v>
      </c>
      <c r="H36" s="7">
        <f t="shared" si="2"/>
        <v>0</v>
      </c>
      <c r="I36" s="8">
        <v>0</v>
      </c>
      <c r="J36" s="7">
        <f t="shared" si="3"/>
        <v>0</v>
      </c>
      <c r="K36" s="8">
        <v>0</v>
      </c>
      <c r="L36" s="7">
        <f t="shared" si="4"/>
        <v>0</v>
      </c>
      <c r="M36" s="8">
        <v>0</v>
      </c>
      <c r="N36" s="7">
        <f t="shared" si="5"/>
        <v>0</v>
      </c>
      <c r="O36" s="8">
        <v>0</v>
      </c>
      <c r="P36" s="7">
        <f t="shared" si="6"/>
        <v>0</v>
      </c>
      <c r="Q36" s="8">
        <v>0</v>
      </c>
      <c r="R36" s="7">
        <f t="shared" si="7"/>
        <v>0</v>
      </c>
      <c r="S36" s="8">
        <v>1</v>
      </c>
      <c r="T36" s="7">
        <f t="shared" si="8"/>
        <v>0.64448769672986939</v>
      </c>
      <c r="U36" s="8">
        <v>2</v>
      </c>
      <c r="V36" s="7">
        <f t="shared" si="9"/>
        <v>1.3154173490394165</v>
      </c>
      <c r="W36" s="8">
        <v>1</v>
      </c>
      <c r="X36" s="7">
        <f t="shared" si="10"/>
        <v>0.66622695687512901</v>
      </c>
      <c r="Y36" s="8">
        <v>0</v>
      </c>
      <c r="Z36" s="7">
        <f t="shared" si="11"/>
        <v>0</v>
      </c>
      <c r="AA36" s="8">
        <v>0</v>
      </c>
      <c r="AB36" s="7">
        <f t="shared" si="12"/>
        <v>0</v>
      </c>
      <c r="AC36" s="8">
        <v>0</v>
      </c>
      <c r="AD36" s="7">
        <f t="shared" si="13"/>
        <v>0</v>
      </c>
      <c r="AE36" s="8">
        <v>0</v>
      </c>
      <c r="AF36" s="7">
        <f t="shared" si="14"/>
        <v>0</v>
      </c>
      <c r="AG36" s="8">
        <v>1</v>
      </c>
      <c r="AH36" s="7">
        <f t="shared" si="15"/>
        <v>2.4081298463613159</v>
      </c>
      <c r="AI36" s="8">
        <v>0</v>
      </c>
      <c r="AJ36" s="7">
        <f t="shared" si="16"/>
        <v>0</v>
      </c>
      <c r="AK36" s="8">
        <v>0</v>
      </c>
      <c r="AL36" s="7">
        <v>0</v>
      </c>
      <c r="AQ36">
        <v>2275643</v>
      </c>
      <c r="AR36">
        <v>168934</v>
      </c>
      <c r="AS36">
        <v>177339</v>
      </c>
      <c r="AT36">
        <v>194631</v>
      </c>
      <c r="AU36">
        <v>205956</v>
      </c>
      <c r="AV36">
        <v>213932</v>
      </c>
      <c r="AW36">
        <v>203540</v>
      </c>
      <c r="AX36">
        <v>181783</v>
      </c>
      <c r="AY36">
        <v>155162</v>
      </c>
      <c r="AZ36">
        <v>152043</v>
      </c>
      <c r="BA36">
        <v>150099</v>
      </c>
      <c r="BB36">
        <v>129080</v>
      </c>
      <c r="BC36">
        <v>101192</v>
      </c>
      <c r="BD36">
        <v>74591</v>
      </c>
      <c r="BE36">
        <v>54610</v>
      </c>
      <c r="BF36">
        <v>41526</v>
      </c>
      <c r="BG36">
        <v>71225</v>
      </c>
    </row>
    <row r="37" spans="1:59" x14ac:dyDescent="0.25">
      <c r="A37" s="3" t="s">
        <v>79</v>
      </c>
      <c r="B37" t="s">
        <v>80</v>
      </c>
      <c r="C37" s="5">
        <f t="shared" si="17"/>
        <v>0</v>
      </c>
      <c r="D37" s="6">
        <f t="shared" si="0"/>
        <v>0</v>
      </c>
      <c r="E37" s="37">
        <v>0</v>
      </c>
      <c r="F37" s="7">
        <f t="shared" si="1"/>
        <v>0</v>
      </c>
      <c r="G37" s="8">
        <v>0</v>
      </c>
      <c r="H37" s="7">
        <f t="shared" si="2"/>
        <v>0</v>
      </c>
      <c r="I37" s="8">
        <v>0</v>
      </c>
      <c r="J37" s="7">
        <f t="shared" si="3"/>
        <v>0</v>
      </c>
      <c r="K37" s="8">
        <v>0</v>
      </c>
      <c r="L37" s="7">
        <f t="shared" si="4"/>
        <v>0</v>
      </c>
      <c r="M37" s="8">
        <v>0</v>
      </c>
      <c r="N37" s="7">
        <f t="shared" si="5"/>
        <v>0</v>
      </c>
      <c r="O37" s="8">
        <v>0</v>
      </c>
      <c r="P37" s="7">
        <f t="shared" si="6"/>
        <v>0</v>
      </c>
      <c r="Q37" s="8">
        <v>0</v>
      </c>
      <c r="R37" s="7">
        <f t="shared" si="7"/>
        <v>0</v>
      </c>
      <c r="S37" s="8">
        <v>0</v>
      </c>
      <c r="T37" s="7">
        <f t="shared" si="8"/>
        <v>0</v>
      </c>
      <c r="U37" s="8">
        <v>0</v>
      </c>
      <c r="V37" s="7">
        <f t="shared" si="9"/>
        <v>0</v>
      </c>
      <c r="W37" s="8">
        <v>0</v>
      </c>
      <c r="X37" s="7">
        <f t="shared" si="10"/>
        <v>0</v>
      </c>
      <c r="Y37" s="8">
        <v>0</v>
      </c>
      <c r="Z37" s="7">
        <f t="shared" si="11"/>
        <v>0</v>
      </c>
      <c r="AA37" s="8">
        <v>0</v>
      </c>
      <c r="AB37" s="7">
        <f t="shared" si="12"/>
        <v>0</v>
      </c>
      <c r="AC37" s="8">
        <v>0</v>
      </c>
      <c r="AD37" s="7">
        <f t="shared" si="13"/>
        <v>0</v>
      </c>
      <c r="AE37" s="8">
        <v>0</v>
      </c>
      <c r="AF37" s="7">
        <f t="shared" si="14"/>
        <v>0</v>
      </c>
      <c r="AG37" s="8">
        <v>0</v>
      </c>
      <c r="AH37" s="7">
        <f t="shared" si="15"/>
        <v>0</v>
      </c>
      <c r="AI37" s="8">
        <v>0</v>
      </c>
      <c r="AJ37" s="7">
        <f t="shared" si="16"/>
        <v>0</v>
      </c>
      <c r="AK37" s="8">
        <v>0</v>
      </c>
      <c r="AL37" s="7">
        <v>0</v>
      </c>
      <c r="AQ37">
        <v>2275643</v>
      </c>
      <c r="AR37">
        <v>168934</v>
      </c>
      <c r="AS37">
        <v>177339</v>
      </c>
      <c r="AT37">
        <v>194631</v>
      </c>
      <c r="AU37">
        <v>205956</v>
      </c>
      <c r="AV37">
        <v>213932</v>
      </c>
      <c r="AW37">
        <v>203540</v>
      </c>
      <c r="AX37">
        <v>181783</v>
      </c>
      <c r="AY37">
        <v>155162</v>
      </c>
      <c r="AZ37">
        <v>152043</v>
      </c>
      <c r="BA37">
        <v>150099</v>
      </c>
      <c r="BB37">
        <v>129080</v>
      </c>
      <c r="BC37">
        <v>101192</v>
      </c>
      <c r="BD37">
        <v>74591</v>
      </c>
      <c r="BE37">
        <v>54610</v>
      </c>
      <c r="BF37">
        <v>41526</v>
      </c>
      <c r="BG37">
        <v>71225</v>
      </c>
    </row>
    <row r="38" spans="1:59" x14ac:dyDescent="0.25">
      <c r="A38" s="3" t="s">
        <v>81</v>
      </c>
      <c r="B38" t="s">
        <v>82</v>
      </c>
      <c r="C38" s="5">
        <f t="shared" si="17"/>
        <v>5</v>
      </c>
      <c r="D38" s="6">
        <f t="shared" si="0"/>
        <v>0.21971811923047682</v>
      </c>
      <c r="E38" s="37">
        <v>0</v>
      </c>
      <c r="F38" s="7">
        <f t="shared" si="1"/>
        <v>0</v>
      </c>
      <c r="G38" s="8">
        <v>0</v>
      </c>
      <c r="H38" s="7">
        <f t="shared" si="2"/>
        <v>0</v>
      </c>
      <c r="I38" s="8">
        <v>0</v>
      </c>
      <c r="J38" s="7">
        <f t="shared" si="3"/>
        <v>0</v>
      </c>
      <c r="K38" s="8">
        <v>0</v>
      </c>
      <c r="L38" s="7">
        <f t="shared" si="4"/>
        <v>0</v>
      </c>
      <c r="M38" s="8">
        <v>0</v>
      </c>
      <c r="N38" s="7">
        <f t="shared" si="5"/>
        <v>0</v>
      </c>
      <c r="O38" s="8">
        <v>0</v>
      </c>
      <c r="P38" s="7">
        <f t="shared" si="6"/>
        <v>0</v>
      </c>
      <c r="Q38" s="8">
        <v>0</v>
      </c>
      <c r="R38" s="7">
        <f t="shared" si="7"/>
        <v>0</v>
      </c>
      <c r="S38" s="8">
        <v>0</v>
      </c>
      <c r="T38" s="7">
        <f t="shared" si="8"/>
        <v>0</v>
      </c>
      <c r="U38" s="8">
        <v>0</v>
      </c>
      <c r="V38" s="7">
        <f t="shared" si="9"/>
        <v>0</v>
      </c>
      <c r="W38" s="8">
        <v>0</v>
      </c>
      <c r="X38" s="7">
        <f t="shared" si="10"/>
        <v>0</v>
      </c>
      <c r="Y38" s="8">
        <v>0</v>
      </c>
      <c r="Z38" s="7">
        <f t="shared" si="11"/>
        <v>0</v>
      </c>
      <c r="AA38" s="8">
        <v>1</v>
      </c>
      <c r="AB38" s="7">
        <f t="shared" si="12"/>
        <v>0.98822041268084426</v>
      </c>
      <c r="AC38" s="8">
        <v>1</v>
      </c>
      <c r="AD38" s="7">
        <f t="shared" si="13"/>
        <v>1.3406443136571435</v>
      </c>
      <c r="AE38" s="8">
        <v>0</v>
      </c>
      <c r="AF38" s="7">
        <f t="shared" si="14"/>
        <v>0</v>
      </c>
      <c r="AG38" s="8">
        <v>1</v>
      </c>
      <c r="AH38" s="7">
        <f t="shared" si="15"/>
        <v>2.4081298463613159</v>
      </c>
      <c r="AI38" s="8">
        <v>2</v>
      </c>
      <c r="AJ38" s="7">
        <f t="shared" si="16"/>
        <v>2.8080028080028083</v>
      </c>
      <c r="AK38" s="8">
        <v>0</v>
      </c>
      <c r="AL38" s="7">
        <v>0</v>
      </c>
      <c r="AQ38">
        <v>2275643</v>
      </c>
      <c r="AR38">
        <v>168934</v>
      </c>
      <c r="AS38">
        <v>177339</v>
      </c>
      <c r="AT38">
        <v>194631</v>
      </c>
      <c r="AU38">
        <v>205956</v>
      </c>
      <c r="AV38">
        <v>213932</v>
      </c>
      <c r="AW38">
        <v>203540</v>
      </c>
      <c r="AX38">
        <v>181783</v>
      </c>
      <c r="AY38">
        <v>155162</v>
      </c>
      <c r="AZ38">
        <v>152043</v>
      </c>
      <c r="BA38">
        <v>150099</v>
      </c>
      <c r="BB38">
        <v>129080</v>
      </c>
      <c r="BC38">
        <v>101192</v>
      </c>
      <c r="BD38">
        <v>74591</v>
      </c>
      <c r="BE38">
        <v>54610</v>
      </c>
      <c r="BF38">
        <v>41526</v>
      </c>
      <c r="BG38">
        <v>71225</v>
      </c>
    </row>
    <row r="39" spans="1:59" x14ac:dyDescent="0.25">
      <c r="A39" s="3" t="s">
        <v>83</v>
      </c>
      <c r="B39" t="s">
        <v>84</v>
      </c>
      <c r="C39" s="5">
        <f t="shared" si="17"/>
        <v>0</v>
      </c>
      <c r="D39" s="6">
        <f t="shared" si="0"/>
        <v>0</v>
      </c>
      <c r="E39" s="37">
        <v>0</v>
      </c>
      <c r="F39" s="7">
        <f t="shared" si="1"/>
        <v>0</v>
      </c>
      <c r="G39" s="8">
        <v>0</v>
      </c>
      <c r="H39" s="7">
        <f t="shared" si="2"/>
        <v>0</v>
      </c>
      <c r="I39" s="8">
        <v>0</v>
      </c>
      <c r="J39" s="7">
        <f t="shared" si="3"/>
        <v>0</v>
      </c>
      <c r="K39" s="8">
        <v>0</v>
      </c>
      <c r="L39" s="7">
        <f t="shared" si="4"/>
        <v>0</v>
      </c>
      <c r="M39" s="8">
        <v>0</v>
      </c>
      <c r="N39" s="7">
        <f t="shared" si="5"/>
        <v>0</v>
      </c>
      <c r="O39" s="8">
        <v>0</v>
      </c>
      <c r="P39" s="7">
        <f t="shared" si="6"/>
        <v>0</v>
      </c>
      <c r="Q39" s="8">
        <v>0</v>
      </c>
      <c r="R39" s="7">
        <f t="shared" si="7"/>
        <v>0</v>
      </c>
      <c r="S39" s="8">
        <v>0</v>
      </c>
      <c r="T39" s="7">
        <f t="shared" si="8"/>
        <v>0</v>
      </c>
      <c r="U39" s="8">
        <v>0</v>
      </c>
      <c r="V39" s="7">
        <f t="shared" si="9"/>
        <v>0</v>
      </c>
      <c r="W39" s="8">
        <v>0</v>
      </c>
      <c r="X39" s="7">
        <f t="shared" si="10"/>
        <v>0</v>
      </c>
      <c r="Y39" s="8">
        <v>0</v>
      </c>
      <c r="Z39" s="7">
        <f t="shared" si="11"/>
        <v>0</v>
      </c>
      <c r="AA39" s="8">
        <v>0</v>
      </c>
      <c r="AB39" s="7">
        <f t="shared" si="12"/>
        <v>0</v>
      </c>
      <c r="AC39" s="8">
        <v>0</v>
      </c>
      <c r="AD39" s="7">
        <f t="shared" si="13"/>
        <v>0</v>
      </c>
      <c r="AE39" s="8">
        <v>0</v>
      </c>
      <c r="AF39" s="7">
        <f t="shared" si="14"/>
        <v>0</v>
      </c>
      <c r="AG39" s="8">
        <v>0</v>
      </c>
      <c r="AH39" s="7">
        <f t="shared" si="15"/>
        <v>0</v>
      </c>
      <c r="AI39" s="8">
        <v>0</v>
      </c>
      <c r="AJ39" s="7">
        <f t="shared" si="16"/>
        <v>0</v>
      </c>
      <c r="AK39" s="8">
        <v>0</v>
      </c>
      <c r="AL39" s="7">
        <v>0</v>
      </c>
      <c r="AQ39">
        <v>2275643</v>
      </c>
      <c r="AR39">
        <v>168934</v>
      </c>
      <c r="AS39">
        <v>177339</v>
      </c>
      <c r="AT39">
        <v>194631</v>
      </c>
      <c r="AU39">
        <v>205956</v>
      </c>
      <c r="AV39">
        <v>213932</v>
      </c>
      <c r="AW39">
        <v>203540</v>
      </c>
      <c r="AX39">
        <v>181783</v>
      </c>
      <c r="AY39">
        <v>155162</v>
      </c>
      <c r="AZ39">
        <v>152043</v>
      </c>
      <c r="BA39">
        <v>150099</v>
      </c>
      <c r="BB39">
        <v>129080</v>
      </c>
      <c r="BC39">
        <v>101192</v>
      </c>
      <c r="BD39">
        <v>74591</v>
      </c>
      <c r="BE39">
        <v>54610</v>
      </c>
      <c r="BF39">
        <v>41526</v>
      </c>
      <c r="BG39">
        <v>71225</v>
      </c>
    </row>
    <row r="40" spans="1:59" x14ac:dyDescent="0.25">
      <c r="A40" s="3" t="s">
        <v>85</v>
      </c>
      <c r="B40" t="s">
        <v>86</v>
      </c>
      <c r="C40" s="5">
        <f t="shared" si="17"/>
        <v>86</v>
      </c>
      <c r="D40" s="6">
        <f t="shared" ref="D40:D71" si="18">SUM(C40/AQ40*100000)</f>
        <v>3.7791516507642013</v>
      </c>
      <c r="E40" s="37">
        <v>0</v>
      </c>
      <c r="F40" s="7">
        <f t="shared" ref="F40:F71" si="19">SUM(E40/AR40*100000)</f>
        <v>0</v>
      </c>
      <c r="G40" s="8">
        <v>0</v>
      </c>
      <c r="H40" s="7">
        <f t="shared" ref="H40:H71" si="20">SUM(G40/AS40*100000)</f>
        <v>0</v>
      </c>
      <c r="I40" s="8">
        <v>0</v>
      </c>
      <c r="J40" s="7">
        <f t="shared" ref="J40:J71" si="21">SUM(I40/AT40*100000)</f>
        <v>0</v>
      </c>
      <c r="K40" s="8">
        <v>0</v>
      </c>
      <c r="L40" s="7">
        <f t="shared" ref="L40:L71" si="22">SUM(K40/AU40*100000)</f>
        <v>0</v>
      </c>
      <c r="M40" s="8">
        <v>0</v>
      </c>
      <c r="N40" s="7">
        <f t="shared" ref="N40:N71" si="23">SUM(M40/AV40*100000)</f>
        <v>0</v>
      </c>
      <c r="O40" s="8">
        <v>0</v>
      </c>
      <c r="P40" s="7">
        <f t="shared" ref="P40:P71" si="24">SUM(O40/AW40*100000)</f>
        <v>0</v>
      </c>
      <c r="Q40" s="8">
        <v>2</v>
      </c>
      <c r="R40" s="7">
        <f t="shared" ref="R40:R71" si="25">SUM(Q40/AX40*100000)</f>
        <v>1.100212891194446</v>
      </c>
      <c r="S40" s="8">
        <v>1</v>
      </c>
      <c r="T40" s="7">
        <f t="shared" ref="T40:T71" si="26">SUM(S40/AY40*100000)</f>
        <v>0.64448769672986939</v>
      </c>
      <c r="U40" s="8">
        <v>1</v>
      </c>
      <c r="V40" s="7">
        <f t="shared" ref="V40:V71" si="27">SUM(U40/AZ40*100000)</f>
        <v>0.65770867451970827</v>
      </c>
      <c r="W40" s="8">
        <v>3</v>
      </c>
      <c r="X40" s="7">
        <f t="shared" ref="X40:X71" si="28">SUM(W40/BA40*100000)</f>
        <v>1.9986808706253871</v>
      </c>
      <c r="Y40" s="8">
        <v>10</v>
      </c>
      <c r="Z40" s="7">
        <f t="shared" ref="Z40:Z71" si="29">SUM(Y40/BB40*100000)</f>
        <v>7.7471335605825846</v>
      </c>
      <c r="AA40" s="8">
        <v>10</v>
      </c>
      <c r="AB40" s="7">
        <f t="shared" ref="AB40:AB71" si="30">SUM(AA40/BC40*100000)</f>
        <v>9.8822041268084426</v>
      </c>
      <c r="AC40" s="8">
        <v>8</v>
      </c>
      <c r="AD40" s="7">
        <f t="shared" ref="AD40:AD71" si="31">SUM(AC40/BD40*100000)</f>
        <v>10.725154509257148</v>
      </c>
      <c r="AE40" s="8">
        <v>18</v>
      </c>
      <c r="AF40" s="7">
        <f t="shared" ref="AF40:AF71" si="32">SUM(AE40/BE40*100000)</f>
        <v>32.96099615455045</v>
      </c>
      <c r="AG40" s="8">
        <v>11</v>
      </c>
      <c r="AH40" s="7">
        <f t="shared" ref="AH40:AH71" si="33">SUM(AG40/BF40*100000)</f>
        <v>26.489428309974471</v>
      </c>
      <c r="AI40" s="8">
        <v>22</v>
      </c>
      <c r="AJ40" s="7">
        <f t="shared" ref="AJ40:AJ71" si="34">SUM(AI40/BG40*100000)</f>
        <v>30.88803088803089</v>
      </c>
      <c r="AK40" s="8">
        <v>0</v>
      </c>
      <c r="AL40" s="7">
        <v>0</v>
      </c>
      <c r="AQ40">
        <v>2275643</v>
      </c>
      <c r="AR40">
        <v>168934</v>
      </c>
      <c r="AS40">
        <v>177339</v>
      </c>
      <c r="AT40">
        <v>194631</v>
      </c>
      <c r="AU40">
        <v>205956</v>
      </c>
      <c r="AV40">
        <v>213932</v>
      </c>
      <c r="AW40">
        <v>203540</v>
      </c>
      <c r="AX40">
        <v>181783</v>
      </c>
      <c r="AY40">
        <v>155162</v>
      </c>
      <c r="AZ40">
        <v>152043</v>
      </c>
      <c r="BA40">
        <v>150099</v>
      </c>
      <c r="BB40">
        <v>129080</v>
      </c>
      <c r="BC40">
        <v>101192</v>
      </c>
      <c r="BD40">
        <v>74591</v>
      </c>
      <c r="BE40">
        <v>54610</v>
      </c>
      <c r="BF40">
        <v>41526</v>
      </c>
      <c r="BG40">
        <v>71225</v>
      </c>
    </row>
    <row r="41" spans="1:59" x14ac:dyDescent="0.25">
      <c r="A41" s="3" t="s">
        <v>87</v>
      </c>
      <c r="B41" t="s">
        <v>88</v>
      </c>
      <c r="C41" s="5">
        <f t="shared" ref="C41:C77" si="35">SUM(E41+G41+I41+K41+M41+O41+Q41+S41+U41+W41+Y41+AA41+AC41+AE41+AG41+AI41+AK41)</f>
        <v>1</v>
      </c>
      <c r="D41" s="6">
        <f t="shared" si="18"/>
        <v>4.3943623846095368E-2</v>
      </c>
      <c r="E41" s="37">
        <v>0</v>
      </c>
      <c r="F41" s="7">
        <f t="shared" si="19"/>
        <v>0</v>
      </c>
      <c r="G41" s="8">
        <v>0</v>
      </c>
      <c r="H41" s="7">
        <f t="shared" si="20"/>
        <v>0</v>
      </c>
      <c r="I41" s="8">
        <v>0</v>
      </c>
      <c r="J41" s="7">
        <f t="shared" si="21"/>
        <v>0</v>
      </c>
      <c r="K41" s="8">
        <v>0</v>
      </c>
      <c r="L41" s="7">
        <f t="shared" si="22"/>
        <v>0</v>
      </c>
      <c r="M41" s="8">
        <v>0</v>
      </c>
      <c r="N41" s="7">
        <f t="shared" si="23"/>
        <v>0</v>
      </c>
      <c r="O41" s="8">
        <v>0</v>
      </c>
      <c r="P41" s="7">
        <f t="shared" si="24"/>
        <v>0</v>
      </c>
      <c r="Q41" s="8">
        <v>0</v>
      </c>
      <c r="R41" s="7">
        <f t="shared" si="25"/>
        <v>0</v>
      </c>
      <c r="S41" s="8">
        <v>0</v>
      </c>
      <c r="T41" s="7">
        <f t="shared" si="26"/>
        <v>0</v>
      </c>
      <c r="U41" s="8">
        <v>0</v>
      </c>
      <c r="V41" s="7">
        <f t="shared" si="27"/>
        <v>0</v>
      </c>
      <c r="W41" s="8">
        <v>0</v>
      </c>
      <c r="X41" s="7">
        <f t="shared" si="28"/>
        <v>0</v>
      </c>
      <c r="Y41" s="8">
        <v>0</v>
      </c>
      <c r="Z41" s="7">
        <f t="shared" si="29"/>
        <v>0</v>
      </c>
      <c r="AA41" s="8">
        <v>1</v>
      </c>
      <c r="AB41" s="7">
        <f t="shared" si="30"/>
        <v>0.98822041268084426</v>
      </c>
      <c r="AC41" s="8">
        <v>0</v>
      </c>
      <c r="AD41" s="7">
        <f t="shared" si="31"/>
        <v>0</v>
      </c>
      <c r="AE41" s="8">
        <v>0</v>
      </c>
      <c r="AF41" s="7">
        <f t="shared" si="32"/>
        <v>0</v>
      </c>
      <c r="AG41" s="8">
        <v>0</v>
      </c>
      <c r="AH41" s="7">
        <f t="shared" si="33"/>
        <v>0</v>
      </c>
      <c r="AI41" s="8">
        <v>0</v>
      </c>
      <c r="AJ41" s="7">
        <f t="shared" si="34"/>
        <v>0</v>
      </c>
      <c r="AK41" s="8">
        <v>0</v>
      </c>
      <c r="AL41" s="7">
        <v>0</v>
      </c>
      <c r="AQ41">
        <v>2275643</v>
      </c>
      <c r="AR41">
        <v>168934</v>
      </c>
      <c r="AS41">
        <v>177339</v>
      </c>
      <c r="AT41">
        <v>194631</v>
      </c>
      <c r="AU41">
        <v>205956</v>
      </c>
      <c r="AV41">
        <v>213932</v>
      </c>
      <c r="AW41">
        <v>203540</v>
      </c>
      <c r="AX41">
        <v>181783</v>
      </c>
      <c r="AY41">
        <v>155162</v>
      </c>
      <c r="AZ41">
        <v>152043</v>
      </c>
      <c r="BA41">
        <v>150099</v>
      </c>
      <c r="BB41">
        <v>129080</v>
      </c>
      <c r="BC41">
        <v>101192</v>
      </c>
      <c r="BD41">
        <v>74591</v>
      </c>
      <c r="BE41">
        <v>54610</v>
      </c>
      <c r="BF41">
        <v>41526</v>
      </c>
      <c r="BG41">
        <v>71225</v>
      </c>
    </row>
    <row r="42" spans="1:59" x14ac:dyDescent="0.25">
      <c r="A42" s="3" t="s">
        <v>89</v>
      </c>
      <c r="B42" t="s">
        <v>90</v>
      </c>
      <c r="C42" s="5">
        <f t="shared" si="35"/>
        <v>8</v>
      </c>
      <c r="D42" s="6">
        <f t="shared" si="18"/>
        <v>0.35154899076876295</v>
      </c>
      <c r="E42" s="37">
        <v>0</v>
      </c>
      <c r="F42" s="7">
        <f t="shared" si="19"/>
        <v>0</v>
      </c>
      <c r="G42" s="8">
        <v>0</v>
      </c>
      <c r="H42" s="7">
        <f t="shared" si="20"/>
        <v>0</v>
      </c>
      <c r="I42" s="8">
        <v>0</v>
      </c>
      <c r="J42" s="7">
        <f t="shared" si="21"/>
        <v>0</v>
      </c>
      <c r="K42" s="8">
        <v>0</v>
      </c>
      <c r="L42" s="7">
        <f t="shared" si="22"/>
        <v>0</v>
      </c>
      <c r="M42" s="8">
        <v>1</v>
      </c>
      <c r="N42" s="7">
        <f t="shared" si="23"/>
        <v>0.46743825140698914</v>
      </c>
      <c r="O42" s="8">
        <v>1</v>
      </c>
      <c r="P42" s="7">
        <f t="shared" si="24"/>
        <v>0.49130392060528644</v>
      </c>
      <c r="Q42" s="8">
        <v>1</v>
      </c>
      <c r="R42" s="7">
        <f t="shared" si="25"/>
        <v>0.55010644559722299</v>
      </c>
      <c r="S42" s="8">
        <v>2</v>
      </c>
      <c r="T42" s="7">
        <f t="shared" si="26"/>
        <v>1.2889753934597388</v>
      </c>
      <c r="U42" s="8">
        <v>2</v>
      </c>
      <c r="V42" s="7">
        <f t="shared" si="27"/>
        <v>1.3154173490394165</v>
      </c>
      <c r="W42" s="8">
        <v>0</v>
      </c>
      <c r="X42" s="7">
        <f t="shared" si="28"/>
        <v>0</v>
      </c>
      <c r="Y42" s="8">
        <v>0</v>
      </c>
      <c r="Z42" s="7">
        <f t="shared" si="29"/>
        <v>0</v>
      </c>
      <c r="AA42" s="8">
        <v>0</v>
      </c>
      <c r="AB42" s="7">
        <f t="shared" si="30"/>
        <v>0</v>
      </c>
      <c r="AC42" s="8">
        <v>0</v>
      </c>
      <c r="AD42" s="7">
        <f t="shared" si="31"/>
        <v>0</v>
      </c>
      <c r="AE42" s="8">
        <v>0</v>
      </c>
      <c r="AF42" s="7">
        <f t="shared" si="32"/>
        <v>0</v>
      </c>
      <c r="AG42" s="8">
        <v>0</v>
      </c>
      <c r="AH42" s="7">
        <f t="shared" si="33"/>
        <v>0</v>
      </c>
      <c r="AI42" s="8">
        <v>1</v>
      </c>
      <c r="AJ42" s="7">
        <f t="shared" si="34"/>
        <v>1.4040014040014042</v>
      </c>
      <c r="AK42" s="8">
        <v>0</v>
      </c>
      <c r="AL42" s="7">
        <v>0</v>
      </c>
      <c r="AQ42">
        <v>2275643</v>
      </c>
      <c r="AR42">
        <v>168934</v>
      </c>
      <c r="AS42">
        <v>177339</v>
      </c>
      <c r="AT42">
        <v>194631</v>
      </c>
      <c r="AU42">
        <v>205956</v>
      </c>
      <c r="AV42">
        <v>213932</v>
      </c>
      <c r="AW42">
        <v>203540</v>
      </c>
      <c r="AX42">
        <v>181783</v>
      </c>
      <c r="AY42">
        <v>155162</v>
      </c>
      <c r="AZ42">
        <v>152043</v>
      </c>
      <c r="BA42">
        <v>150099</v>
      </c>
      <c r="BB42">
        <v>129080</v>
      </c>
      <c r="BC42">
        <v>101192</v>
      </c>
      <c r="BD42">
        <v>74591</v>
      </c>
      <c r="BE42">
        <v>54610</v>
      </c>
      <c r="BF42">
        <v>41526</v>
      </c>
      <c r="BG42">
        <v>71225</v>
      </c>
    </row>
    <row r="43" spans="1:59" x14ac:dyDescent="0.25">
      <c r="A43" s="3" t="s">
        <v>91</v>
      </c>
      <c r="B43" t="s">
        <v>92</v>
      </c>
      <c r="C43" s="5">
        <f t="shared" si="35"/>
        <v>17</v>
      </c>
      <c r="D43" s="6">
        <f t="shared" si="18"/>
        <v>0.74704160538362119</v>
      </c>
      <c r="E43" s="37">
        <v>1</v>
      </c>
      <c r="F43" s="7">
        <f t="shared" si="19"/>
        <v>0.59194715095836237</v>
      </c>
      <c r="G43" s="8">
        <v>0</v>
      </c>
      <c r="H43" s="7">
        <f t="shared" si="20"/>
        <v>0</v>
      </c>
      <c r="I43" s="8">
        <v>1</v>
      </c>
      <c r="J43" s="7">
        <f t="shared" si="21"/>
        <v>0.51379276682542863</v>
      </c>
      <c r="K43" s="8">
        <v>3</v>
      </c>
      <c r="L43" s="7">
        <f t="shared" si="22"/>
        <v>1.456621802715143</v>
      </c>
      <c r="M43" s="8">
        <v>0</v>
      </c>
      <c r="N43" s="7">
        <f t="shared" si="23"/>
        <v>0</v>
      </c>
      <c r="O43" s="8">
        <v>1</v>
      </c>
      <c r="P43" s="7">
        <f t="shared" si="24"/>
        <v>0.49130392060528644</v>
      </c>
      <c r="Q43" s="8">
        <v>0</v>
      </c>
      <c r="R43" s="7">
        <f t="shared" si="25"/>
        <v>0</v>
      </c>
      <c r="S43" s="8">
        <v>0</v>
      </c>
      <c r="T43" s="7">
        <f t="shared" si="26"/>
        <v>0</v>
      </c>
      <c r="U43" s="8">
        <v>1</v>
      </c>
      <c r="V43" s="7">
        <f t="shared" si="27"/>
        <v>0.65770867451970827</v>
      </c>
      <c r="W43" s="8">
        <v>3</v>
      </c>
      <c r="X43" s="7">
        <f t="shared" si="28"/>
        <v>1.9986808706253871</v>
      </c>
      <c r="Y43" s="8">
        <v>1</v>
      </c>
      <c r="Z43" s="7">
        <f t="shared" si="29"/>
        <v>0.77471335605825842</v>
      </c>
      <c r="AA43" s="8">
        <v>1</v>
      </c>
      <c r="AB43" s="7">
        <f t="shared" si="30"/>
        <v>0.98822041268084426</v>
      </c>
      <c r="AC43" s="8">
        <v>3</v>
      </c>
      <c r="AD43" s="7">
        <f t="shared" si="31"/>
        <v>4.0219329409714311</v>
      </c>
      <c r="AE43" s="8">
        <v>0</v>
      </c>
      <c r="AF43" s="7">
        <f t="shared" si="32"/>
        <v>0</v>
      </c>
      <c r="AG43" s="8">
        <v>2</v>
      </c>
      <c r="AH43" s="7">
        <f t="shared" si="33"/>
        <v>4.8162596927226318</v>
      </c>
      <c r="AI43" s="8">
        <v>0</v>
      </c>
      <c r="AJ43" s="7">
        <f t="shared" si="34"/>
        <v>0</v>
      </c>
      <c r="AK43" s="8">
        <v>0</v>
      </c>
      <c r="AL43" s="7">
        <v>0</v>
      </c>
      <c r="AQ43">
        <v>2275643</v>
      </c>
      <c r="AR43">
        <v>168934</v>
      </c>
      <c r="AS43">
        <v>177339</v>
      </c>
      <c r="AT43">
        <v>194631</v>
      </c>
      <c r="AU43">
        <v>205956</v>
      </c>
      <c r="AV43">
        <v>213932</v>
      </c>
      <c r="AW43">
        <v>203540</v>
      </c>
      <c r="AX43">
        <v>181783</v>
      </c>
      <c r="AY43">
        <v>155162</v>
      </c>
      <c r="AZ43">
        <v>152043</v>
      </c>
      <c r="BA43">
        <v>150099</v>
      </c>
      <c r="BB43">
        <v>129080</v>
      </c>
      <c r="BC43">
        <v>101192</v>
      </c>
      <c r="BD43">
        <v>74591</v>
      </c>
      <c r="BE43">
        <v>54610</v>
      </c>
      <c r="BF43">
        <v>41526</v>
      </c>
      <c r="BG43">
        <v>71225</v>
      </c>
    </row>
    <row r="44" spans="1:59" x14ac:dyDescent="0.25">
      <c r="A44" s="3" t="s">
        <v>93</v>
      </c>
      <c r="B44" t="s">
        <v>94</v>
      </c>
      <c r="C44" s="5">
        <f t="shared" si="35"/>
        <v>7</v>
      </c>
      <c r="D44" s="6">
        <f t="shared" si="18"/>
        <v>0.3076053669226676</v>
      </c>
      <c r="E44" s="37">
        <v>0</v>
      </c>
      <c r="F44" s="7">
        <f t="shared" si="19"/>
        <v>0</v>
      </c>
      <c r="G44" s="8">
        <v>0</v>
      </c>
      <c r="H44" s="7">
        <f t="shared" si="20"/>
        <v>0</v>
      </c>
      <c r="I44" s="8">
        <v>1</v>
      </c>
      <c r="J44" s="7">
        <f t="shared" si="21"/>
        <v>0.51379276682542863</v>
      </c>
      <c r="K44" s="8">
        <v>1</v>
      </c>
      <c r="L44" s="7">
        <f t="shared" si="22"/>
        <v>0.48554060090504764</v>
      </c>
      <c r="M44" s="8">
        <v>2</v>
      </c>
      <c r="N44" s="7">
        <f t="shared" si="23"/>
        <v>0.93487650281397827</v>
      </c>
      <c r="O44" s="8">
        <v>0</v>
      </c>
      <c r="P44" s="7">
        <f t="shared" si="24"/>
        <v>0</v>
      </c>
      <c r="Q44" s="8">
        <v>0</v>
      </c>
      <c r="R44" s="7">
        <f t="shared" si="25"/>
        <v>0</v>
      </c>
      <c r="S44" s="8">
        <v>0</v>
      </c>
      <c r="T44" s="7">
        <f t="shared" si="26"/>
        <v>0</v>
      </c>
      <c r="U44" s="8">
        <v>0</v>
      </c>
      <c r="V44" s="7">
        <f t="shared" si="27"/>
        <v>0</v>
      </c>
      <c r="W44" s="8">
        <v>2</v>
      </c>
      <c r="X44" s="7">
        <f t="shared" si="28"/>
        <v>1.332453913750258</v>
      </c>
      <c r="Y44" s="8">
        <v>0</v>
      </c>
      <c r="Z44" s="7">
        <f t="shared" si="29"/>
        <v>0</v>
      </c>
      <c r="AA44" s="8">
        <v>0</v>
      </c>
      <c r="AB44" s="7">
        <f t="shared" si="30"/>
        <v>0</v>
      </c>
      <c r="AC44" s="8">
        <v>0</v>
      </c>
      <c r="AD44" s="7">
        <f t="shared" si="31"/>
        <v>0</v>
      </c>
      <c r="AE44" s="8">
        <v>0</v>
      </c>
      <c r="AF44" s="7">
        <f t="shared" si="32"/>
        <v>0</v>
      </c>
      <c r="AG44" s="8">
        <v>0</v>
      </c>
      <c r="AH44" s="7">
        <f t="shared" si="33"/>
        <v>0</v>
      </c>
      <c r="AI44" s="8">
        <v>1</v>
      </c>
      <c r="AJ44" s="7">
        <f t="shared" si="34"/>
        <v>1.4040014040014042</v>
      </c>
      <c r="AK44" s="8">
        <v>0</v>
      </c>
      <c r="AL44" s="7">
        <v>0</v>
      </c>
      <c r="AQ44">
        <v>2275643</v>
      </c>
      <c r="AR44">
        <v>168934</v>
      </c>
      <c r="AS44">
        <v>177339</v>
      </c>
      <c r="AT44">
        <v>194631</v>
      </c>
      <c r="AU44">
        <v>205956</v>
      </c>
      <c r="AV44">
        <v>213932</v>
      </c>
      <c r="AW44">
        <v>203540</v>
      </c>
      <c r="AX44">
        <v>181783</v>
      </c>
      <c r="AY44">
        <v>155162</v>
      </c>
      <c r="AZ44">
        <v>152043</v>
      </c>
      <c r="BA44">
        <v>150099</v>
      </c>
      <c r="BB44">
        <v>129080</v>
      </c>
      <c r="BC44">
        <v>101192</v>
      </c>
      <c r="BD44">
        <v>74591</v>
      </c>
      <c r="BE44">
        <v>54610</v>
      </c>
      <c r="BF44">
        <v>41526</v>
      </c>
      <c r="BG44">
        <v>71225</v>
      </c>
    </row>
    <row r="45" spans="1:59" x14ac:dyDescent="0.25">
      <c r="A45" s="3" t="s">
        <v>95</v>
      </c>
      <c r="B45" t="s">
        <v>96</v>
      </c>
      <c r="C45" s="5">
        <f t="shared" si="35"/>
        <v>108</v>
      </c>
      <c r="D45" s="6">
        <f t="shared" si="18"/>
        <v>4.7459113753782995</v>
      </c>
      <c r="E45" s="37">
        <v>18</v>
      </c>
      <c r="F45" s="7">
        <f t="shared" si="19"/>
        <v>10.655048717250523</v>
      </c>
      <c r="G45" s="8">
        <v>8</v>
      </c>
      <c r="H45" s="7">
        <f t="shared" si="20"/>
        <v>4.5111340427091617</v>
      </c>
      <c r="I45" s="8">
        <v>9</v>
      </c>
      <c r="J45" s="7">
        <f t="shared" si="21"/>
        <v>4.6241349014288584</v>
      </c>
      <c r="K45" s="8">
        <v>5</v>
      </c>
      <c r="L45" s="7">
        <f t="shared" si="22"/>
        <v>2.4277030045252381</v>
      </c>
      <c r="M45" s="8">
        <v>6</v>
      </c>
      <c r="N45" s="7">
        <f t="shared" si="23"/>
        <v>2.8046295084419346</v>
      </c>
      <c r="O45" s="8">
        <v>4</v>
      </c>
      <c r="P45" s="7">
        <f t="shared" si="24"/>
        <v>1.9652156824211457</v>
      </c>
      <c r="Q45" s="8">
        <v>3</v>
      </c>
      <c r="R45" s="7">
        <f t="shared" si="25"/>
        <v>1.6503193367916691</v>
      </c>
      <c r="S45" s="8">
        <v>3</v>
      </c>
      <c r="T45" s="7">
        <f t="shared" si="26"/>
        <v>1.9334630901896082</v>
      </c>
      <c r="U45" s="8">
        <v>4</v>
      </c>
      <c r="V45" s="7">
        <f t="shared" si="27"/>
        <v>2.6308346980788331</v>
      </c>
      <c r="W45" s="8">
        <v>7</v>
      </c>
      <c r="X45" s="7">
        <f t="shared" si="28"/>
        <v>4.6635886981259036</v>
      </c>
      <c r="Y45" s="8">
        <v>8</v>
      </c>
      <c r="Z45" s="7">
        <f t="shared" si="29"/>
        <v>6.1977068484660673</v>
      </c>
      <c r="AA45" s="8">
        <v>5</v>
      </c>
      <c r="AB45" s="7">
        <f t="shared" si="30"/>
        <v>4.9411020634042213</v>
      </c>
      <c r="AC45" s="8">
        <v>4</v>
      </c>
      <c r="AD45" s="7">
        <f t="shared" si="31"/>
        <v>5.3625772546285742</v>
      </c>
      <c r="AE45" s="8">
        <v>6</v>
      </c>
      <c r="AF45" s="7">
        <f t="shared" si="32"/>
        <v>10.986998718183482</v>
      </c>
      <c r="AG45" s="8">
        <v>4</v>
      </c>
      <c r="AH45" s="7">
        <f t="shared" si="33"/>
        <v>9.6325193854452635</v>
      </c>
      <c r="AI45" s="8">
        <v>14</v>
      </c>
      <c r="AJ45" s="7">
        <f t="shared" si="34"/>
        <v>19.656019656019655</v>
      </c>
      <c r="AK45" s="8">
        <v>0</v>
      </c>
      <c r="AL45" s="7">
        <v>0</v>
      </c>
      <c r="AQ45">
        <v>2275643</v>
      </c>
      <c r="AR45">
        <v>168934</v>
      </c>
      <c r="AS45">
        <v>177339</v>
      </c>
      <c r="AT45">
        <v>194631</v>
      </c>
      <c r="AU45">
        <v>205956</v>
      </c>
      <c r="AV45">
        <v>213932</v>
      </c>
      <c r="AW45">
        <v>203540</v>
      </c>
      <c r="AX45">
        <v>181783</v>
      </c>
      <c r="AY45">
        <v>155162</v>
      </c>
      <c r="AZ45">
        <v>152043</v>
      </c>
      <c r="BA45">
        <v>150099</v>
      </c>
      <c r="BB45">
        <v>129080</v>
      </c>
      <c r="BC45">
        <v>101192</v>
      </c>
      <c r="BD45">
        <v>74591</v>
      </c>
      <c r="BE45">
        <v>54610</v>
      </c>
      <c r="BF45">
        <v>41526</v>
      </c>
      <c r="BG45">
        <v>71225</v>
      </c>
    </row>
    <row r="46" spans="1:59" x14ac:dyDescent="0.25">
      <c r="A46" s="3" t="s">
        <v>97</v>
      </c>
      <c r="B46" t="s">
        <v>98</v>
      </c>
      <c r="C46" s="5">
        <f t="shared" si="35"/>
        <v>1114</v>
      </c>
      <c r="D46" s="6">
        <f t="shared" si="18"/>
        <v>48.953196964550244</v>
      </c>
      <c r="E46" s="37">
        <v>0</v>
      </c>
      <c r="F46" s="7">
        <f t="shared" si="19"/>
        <v>0</v>
      </c>
      <c r="G46" s="8">
        <v>0</v>
      </c>
      <c r="H46" s="7">
        <f t="shared" si="20"/>
        <v>0</v>
      </c>
      <c r="I46" s="8">
        <v>0</v>
      </c>
      <c r="J46" s="7">
        <f t="shared" si="21"/>
        <v>0</v>
      </c>
      <c r="K46" s="8">
        <v>2</v>
      </c>
      <c r="L46" s="7">
        <f t="shared" si="22"/>
        <v>0.97108120181009527</v>
      </c>
      <c r="M46" s="8">
        <v>5</v>
      </c>
      <c r="N46" s="7">
        <f t="shared" si="23"/>
        <v>2.3371912570349456</v>
      </c>
      <c r="O46" s="8">
        <v>19</v>
      </c>
      <c r="P46" s="7">
        <f t="shared" si="24"/>
        <v>9.3347744915004416</v>
      </c>
      <c r="Q46" s="8">
        <v>20</v>
      </c>
      <c r="R46" s="7">
        <f t="shared" si="25"/>
        <v>11.00212891194446</v>
      </c>
      <c r="S46" s="8">
        <v>22</v>
      </c>
      <c r="T46" s="7">
        <f t="shared" si="26"/>
        <v>14.178729328057129</v>
      </c>
      <c r="U46" s="8">
        <v>53</v>
      </c>
      <c r="V46" s="7">
        <f t="shared" si="27"/>
        <v>34.85855974954454</v>
      </c>
      <c r="W46" s="8">
        <v>75</v>
      </c>
      <c r="X46" s="7">
        <f t="shared" si="28"/>
        <v>49.967021765634684</v>
      </c>
      <c r="Y46" s="8">
        <v>110</v>
      </c>
      <c r="Z46" s="7">
        <f t="shared" si="29"/>
        <v>85.218469166408426</v>
      </c>
      <c r="AA46" s="8">
        <v>104</v>
      </c>
      <c r="AB46" s="7">
        <f t="shared" si="30"/>
        <v>102.77492291880782</v>
      </c>
      <c r="AC46" s="8">
        <v>91</v>
      </c>
      <c r="AD46" s="7">
        <f t="shared" si="31"/>
        <v>121.99863254280007</v>
      </c>
      <c r="AE46" s="8">
        <v>109</v>
      </c>
      <c r="AF46" s="7">
        <f t="shared" si="32"/>
        <v>199.59714338033328</v>
      </c>
      <c r="AG46" s="8">
        <v>128</v>
      </c>
      <c r="AH46" s="7">
        <f t="shared" si="33"/>
        <v>308.24062033424843</v>
      </c>
      <c r="AI46" s="8">
        <v>376</v>
      </c>
      <c r="AJ46" s="7">
        <f t="shared" si="34"/>
        <v>527.90452790452787</v>
      </c>
      <c r="AK46" s="8">
        <v>0</v>
      </c>
      <c r="AL46" s="7">
        <v>0</v>
      </c>
      <c r="AQ46">
        <v>2275643</v>
      </c>
      <c r="AR46">
        <v>168934</v>
      </c>
      <c r="AS46">
        <v>177339</v>
      </c>
      <c r="AT46">
        <v>194631</v>
      </c>
      <c r="AU46">
        <v>205956</v>
      </c>
      <c r="AV46">
        <v>213932</v>
      </c>
      <c r="AW46">
        <v>203540</v>
      </c>
      <c r="AX46">
        <v>181783</v>
      </c>
      <c r="AY46">
        <v>155162</v>
      </c>
      <c r="AZ46">
        <v>152043</v>
      </c>
      <c r="BA46">
        <v>150099</v>
      </c>
      <c r="BB46">
        <v>129080</v>
      </c>
      <c r="BC46">
        <v>101192</v>
      </c>
      <c r="BD46">
        <v>74591</v>
      </c>
      <c r="BE46">
        <v>54610</v>
      </c>
      <c r="BF46">
        <v>41526</v>
      </c>
      <c r="BG46">
        <v>71225</v>
      </c>
    </row>
    <row r="47" spans="1:59" x14ac:dyDescent="0.25">
      <c r="A47" s="3" t="s">
        <v>99</v>
      </c>
      <c r="B47" t="s">
        <v>100</v>
      </c>
      <c r="C47" s="5">
        <f t="shared" si="35"/>
        <v>1</v>
      </c>
      <c r="D47" s="6">
        <f t="shared" si="18"/>
        <v>4.3943623846095368E-2</v>
      </c>
      <c r="E47" s="37">
        <v>0</v>
      </c>
      <c r="F47" s="7">
        <f t="shared" si="19"/>
        <v>0</v>
      </c>
      <c r="G47" s="8">
        <v>0</v>
      </c>
      <c r="H47" s="7">
        <f t="shared" si="20"/>
        <v>0</v>
      </c>
      <c r="I47" s="8">
        <v>0</v>
      </c>
      <c r="J47" s="7">
        <f t="shared" si="21"/>
        <v>0</v>
      </c>
      <c r="K47" s="8">
        <v>0</v>
      </c>
      <c r="L47" s="7">
        <f t="shared" si="22"/>
        <v>0</v>
      </c>
      <c r="M47" s="8">
        <v>0</v>
      </c>
      <c r="N47" s="7">
        <f t="shared" si="23"/>
        <v>0</v>
      </c>
      <c r="O47" s="8">
        <v>0</v>
      </c>
      <c r="P47" s="7">
        <f t="shared" si="24"/>
        <v>0</v>
      </c>
      <c r="Q47" s="8">
        <v>0</v>
      </c>
      <c r="R47" s="7">
        <f t="shared" si="25"/>
        <v>0</v>
      </c>
      <c r="S47" s="8">
        <v>0</v>
      </c>
      <c r="T47" s="7">
        <f t="shared" si="26"/>
        <v>0</v>
      </c>
      <c r="U47" s="8">
        <v>0</v>
      </c>
      <c r="V47" s="7">
        <f t="shared" si="27"/>
        <v>0</v>
      </c>
      <c r="W47" s="8">
        <v>0</v>
      </c>
      <c r="X47" s="7">
        <f t="shared" si="28"/>
        <v>0</v>
      </c>
      <c r="Y47" s="8">
        <v>0</v>
      </c>
      <c r="Z47" s="7">
        <f t="shared" si="29"/>
        <v>0</v>
      </c>
      <c r="AA47" s="8">
        <v>0</v>
      </c>
      <c r="AB47" s="7">
        <f t="shared" si="30"/>
        <v>0</v>
      </c>
      <c r="AC47" s="8">
        <v>0</v>
      </c>
      <c r="AD47" s="7">
        <f t="shared" si="31"/>
        <v>0</v>
      </c>
      <c r="AE47" s="8">
        <v>0</v>
      </c>
      <c r="AF47" s="7">
        <f t="shared" si="32"/>
        <v>0</v>
      </c>
      <c r="AG47" s="8">
        <v>0</v>
      </c>
      <c r="AH47" s="7">
        <f t="shared" si="33"/>
        <v>0</v>
      </c>
      <c r="AI47" s="8">
        <v>1</v>
      </c>
      <c r="AJ47" s="7">
        <f t="shared" si="34"/>
        <v>1.4040014040014042</v>
      </c>
      <c r="AK47" s="8">
        <v>0</v>
      </c>
      <c r="AL47" s="7">
        <v>0</v>
      </c>
      <c r="AQ47">
        <v>2275643</v>
      </c>
      <c r="AR47">
        <v>168934</v>
      </c>
      <c r="AS47">
        <v>177339</v>
      </c>
      <c r="AT47">
        <v>194631</v>
      </c>
      <c r="AU47">
        <v>205956</v>
      </c>
      <c r="AV47">
        <v>213932</v>
      </c>
      <c r="AW47">
        <v>203540</v>
      </c>
      <c r="AX47">
        <v>181783</v>
      </c>
      <c r="AY47">
        <v>155162</v>
      </c>
      <c r="AZ47">
        <v>152043</v>
      </c>
      <c r="BA47">
        <v>150099</v>
      </c>
      <c r="BB47">
        <v>129080</v>
      </c>
      <c r="BC47">
        <v>101192</v>
      </c>
      <c r="BD47">
        <v>74591</v>
      </c>
      <c r="BE47">
        <v>54610</v>
      </c>
      <c r="BF47">
        <v>41526</v>
      </c>
      <c r="BG47">
        <v>71225</v>
      </c>
    </row>
    <row r="48" spans="1:59" x14ac:dyDescent="0.25">
      <c r="A48" s="3" t="s">
        <v>101</v>
      </c>
      <c r="B48" t="s">
        <v>102</v>
      </c>
      <c r="C48" s="5">
        <f t="shared" si="35"/>
        <v>14</v>
      </c>
      <c r="D48" s="6">
        <f t="shared" si="18"/>
        <v>0.6152107338453352</v>
      </c>
      <c r="E48" s="37">
        <v>0</v>
      </c>
      <c r="F48" s="7">
        <f t="shared" si="19"/>
        <v>0</v>
      </c>
      <c r="G48" s="8">
        <v>0</v>
      </c>
      <c r="H48" s="7">
        <f t="shared" si="20"/>
        <v>0</v>
      </c>
      <c r="I48" s="8">
        <v>0</v>
      </c>
      <c r="J48" s="7">
        <f t="shared" si="21"/>
        <v>0</v>
      </c>
      <c r="K48" s="8">
        <v>0</v>
      </c>
      <c r="L48" s="7">
        <f t="shared" si="22"/>
        <v>0</v>
      </c>
      <c r="M48" s="8">
        <v>1</v>
      </c>
      <c r="N48" s="7">
        <f t="shared" si="23"/>
        <v>0.46743825140698914</v>
      </c>
      <c r="O48" s="8">
        <v>0</v>
      </c>
      <c r="P48" s="7">
        <f t="shared" si="24"/>
        <v>0</v>
      </c>
      <c r="Q48" s="8">
        <v>0</v>
      </c>
      <c r="R48" s="7">
        <f t="shared" si="25"/>
        <v>0</v>
      </c>
      <c r="S48" s="8">
        <v>1</v>
      </c>
      <c r="T48" s="7">
        <f t="shared" si="26"/>
        <v>0.64448769672986939</v>
      </c>
      <c r="U48" s="8">
        <v>0</v>
      </c>
      <c r="V48" s="7">
        <f t="shared" si="27"/>
        <v>0</v>
      </c>
      <c r="W48" s="8">
        <v>4</v>
      </c>
      <c r="X48" s="7">
        <f t="shared" si="28"/>
        <v>2.664907827500516</v>
      </c>
      <c r="Y48" s="8">
        <v>1</v>
      </c>
      <c r="Z48" s="7">
        <f t="shared" si="29"/>
        <v>0.77471335605825842</v>
      </c>
      <c r="AA48" s="8">
        <v>2</v>
      </c>
      <c r="AB48" s="7">
        <f t="shared" si="30"/>
        <v>1.9764408253616885</v>
      </c>
      <c r="AC48" s="8">
        <v>2</v>
      </c>
      <c r="AD48" s="7">
        <f t="shared" si="31"/>
        <v>2.6812886273142871</v>
      </c>
      <c r="AE48" s="8">
        <v>3</v>
      </c>
      <c r="AF48" s="7">
        <f t="shared" si="32"/>
        <v>5.4934993590917411</v>
      </c>
      <c r="AG48" s="8">
        <v>0</v>
      </c>
      <c r="AH48" s="7">
        <f t="shared" si="33"/>
        <v>0</v>
      </c>
      <c r="AI48" s="8">
        <v>0</v>
      </c>
      <c r="AJ48" s="7">
        <f t="shared" si="34"/>
        <v>0</v>
      </c>
      <c r="AK48" s="8">
        <v>0</v>
      </c>
      <c r="AL48" s="7">
        <v>0</v>
      </c>
      <c r="AQ48">
        <v>2275643</v>
      </c>
      <c r="AR48">
        <v>168934</v>
      </c>
      <c r="AS48">
        <v>177339</v>
      </c>
      <c r="AT48">
        <v>194631</v>
      </c>
      <c r="AU48">
        <v>205956</v>
      </c>
      <c r="AV48">
        <v>213932</v>
      </c>
      <c r="AW48">
        <v>203540</v>
      </c>
      <c r="AX48">
        <v>181783</v>
      </c>
      <c r="AY48">
        <v>155162</v>
      </c>
      <c r="AZ48">
        <v>152043</v>
      </c>
      <c r="BA48">
        <v>150099</v>
      </c>
      <c r="BB48">
        <v>129080</v>
      </c>
      <c r="BC48">
        <v>101192</v>
      </c>
      <c r="BD48">
        <v>74591</v>
      </c>
      <c r="BE48">
        <v>54610</v>
      </c>
      <c r="BF48">
        <v>41526</v>
      </c>
      <c r="BG48">
        <v>71225</v>
      </c>
    </row>
    <row r="49" spans="1:59" x14ac:dyDescent="0.25">
      <c r="A49" s="3" t="s">
        <v>103</v>
      </c>
      <c r="B49" t="s">
        <v>104</v>
      </c>
      <c r="C49" s="5">
        <f t="shared" si="35"/>
        <v>60</v>
      </c>
      <c r="D49" s="6">
        <f t="shared" si="18"/>
        <v>2.636617430765722</v>
      </c>
      <c r="E49" s="37">
        <v>1</v>
      </c>
      <c r="F49" s="7">
        <f t="shared" si="19"/>
        <v>0.59194715095836237</v>
      </c>
      <c r="G49" s="8">
        <v>0</v>
      </c>
      <c r="H49" s="7">
        <f t="shared" si="20"/>
        <v>0</v>
      </c>
      <c r="I49" s="8">
        <v>0</v>
      </c>
      <c r="J49" s="7">
        <f t="shared" si="21"/>
        <v>0</v>
      </c>
      <c r="K49" s="8">
        <v>1</v>
      </c>
      <c r="L49" s="7">
        <f t="shared" si="22"/>
        <v>0.48554060090504764</v>
      </c>
      <c r="M49" s="8">
        <v>0</v>
      </c>
      <c r="N49" s="7">
        <f t="shared" si="23"/>
        <v>0</v>
      </c>
      <c r="O49" s="8">
        <v>6</v>
      </c>
      <c r="P49" s="7">
        <f t="shared" si="24"/>
        <v>2.9478235236317185</v>
      </c>
      <c r="Q49" s="8">
        <v>2</v>
      </c>
      <c r="R49" s="7">
        <f t="shared" si="25"/>
        <v>1.100212891194446</v>
      </c>
      <c r="S49" s="8">
        <v>4</v>
      </c>
      <c r="T49" s="7">
        <f t="shared" si="26"/>
        <v>2.5779507869194775</v>
      </c>
      <c r="U49" s="8">
        <v>5</v>
      </c>
      <c r="V49" s="7">
        <f t="shared" si="27"/>
        <v>3.2885433725985411</v>
      </c>
      <c r="W49" s="8">
        <v>8</v>
      </c>
      <c r="X49" s="7">
        <f t="shared" si="28"/>
        <v>5.329815655001032</v>
      </c>
      <c r="Y49" s="8">
        <v>3</v>
      </c>
      <c r="Z49" s="7">
        <f t="shared" si="29"/>
        <v>2.3241400681747755</v>
      </c>
      <c r="AA49" s="8">
        <v>6</v>
      </c>
      <c r="AB49" s="7">
        <f t="shared" si="30"/>
        <v>5.9293224760850665</v>
      </c>
      <c r="AC49" s="8">
        <v>5</v>
      </c>
      <c r="AD49" s="7">
        <f t="shared" si="31"/>
        <v>6.7032215682857181</v>
      </c>
      <c r="AE49" s="8">
        <v>4</v>
      </c>
      <c r="AF49" s="7">
        <f t="shared" si="32"/>
        <v>7.3246658121223218</v>
      </c>
      <c r="AG49" s="8">
        <v>4</v>
      </c>
      <c r="AH49" s="7">
        <f t="shared" si="33"/>
        <v>9.6325193854452635</v>
      </c>
      <c r="AI49" s="8">
        <v>11</v>
      </c>
      <c r="AJ49" s="7">
        <f t="shared" si="34"/>
        <v>15.444015444015445</v>
      </c>
      <c r="AK49" s="8">
        <v>0</v>
      </c>
      <c r="AL49" s="7">
        <v>0</v>
      </c>
      <c r="AQ49">
        <v>2275643</v>
      </c>
      <c r="AR49">
        <v>168934</v>
      </c>
      <c r="AS49">
        <v>177339</v>
      </c>
      <c r="AT49">
        <v>194631</v>
      </c>
      <c r="AU49">
        <v>205956</v>
      </c>
      <c r="AV49">
        <v>213932</v>
      </c>
      <c r="AW49">
        <v>203540</v>
      </c>
      <c r="AX49">
        <v>181783</v>
      </c>
      <c r="AY49">
        <v>155162</v>
      </c>
      <c r="AZ49">
        <v>152043</v>
      </c>
      <c r="BA49">
        <v>150099</v>
      </c>
      <c r="BB49">
        <v>129080</v>
      </c>
      <c r="BC49">
        <v>101192</v>
      </c>
      <c r="BD49">
        <v>74591</v>
      </c>
      <c r="BE49">
        <v>54610</v>
      </c>
      <c r="BF49">
        <v>41526</v>
      </c>
      <c r="BG49">
        <v>71225</v>
      </c>
    </row>
    <row r="50" spans="1:59" x14ac:dyDescent="0.25">
      <c r="A50" s="3" t="s">
        <v>105</v>
      </c>
      <c r="B50" t="s">
        <v>106</v>
      </c>
      <c r="C50" s="5">
        <f t="shared" si="35"/>
        <v>968</v>
      </c>
      <c r="D50" s="6">
        <f t="shared" si="18"/>
        <v>42.537427883020314</v>
      </c>
      <c r="E50" s="37">
        <v>0</v>
      </c>
      <c r="F50" s="7">
        <f t="shared" si="19"/>
        <v>0</v>
      </c>
      <c r="G50" s="8">
        <v>0</v>
      </c>
      <c r="H50" s="7">
        <f t="shared" si="20"/>
        <v>0</v>
      </c>
      <c r="I50" s="8">
        <v>0</v>
      </c>
      <c r="J50" s="7">
        <f t="shared" si="21"/>
        <v>0</v>
      </c>
      <c r="K50" s="8">
        <v>1</v>
      </c>
      <c r="L50" s="7">
        <f t="shared" si="22"/>
        <v>0.48554060090504764</v>
      </c>
      <c r="M50" s="8">
        <v>3</v>
      </c>
      <c r="N50" s="7">
        <f t="shared" si="23"/>
        <v>1.4023147542209673</v>
      </c>
      <c r="O50" s="8">
        <v>5</v>
      </c>
      <c r="P50" s="7">
        <f t="shared" si="24"/>
        <v>2.456519603026432</v>
      </c>
      <c r="Q50" s="8">
        <v>30</v>
      </c>
      <c r="R50" s="7">
        <f t="shared" si="25"/>
        <v>16.50319336791669</v>
      </c>
      <c r="S50" s="8">
        <v>49</v>
      </c>
      <c r="T50" s="7">
        <f t="shared" si="26"/>
        <v>31.579897139763599</v>
      </c>
      <c r="U50" s="8">
        <v>100</v>
      </c>
      <c r="V50" s="7">
        <f t="shared" si="27"/>
        <v>65.770867451970815</v>
      </c>
      <c r="W50" s="8">
        <v>122</v>
      </c>
      <c r="X50" s="7">
        <f t="shared" si="28"/>
        <v>81.279688738765742</v>
      </c>
      <c r="Y50" s="8">
        <v>135</v>
      </c>
      <c r="Z50" s="7">
        <f t="shared" si="29"/>
        <v>104.58630306786488</v>
      </c>
      <c r="AA50" s="8">
        <v>122</v>
      </c>
      <c r="AB50" s="7">
        <f t="shared" si="30"/>
        <v>120.56289034706302</v>
      </c>
      <c r="AC50" s="8">
        <v>117</v>
      </c>
      <c r="AD50" s="7">
        <f t="shared" si="31"/>
        <v>156.8553846978858</v>
      </c>
      <c r="AE50" s="8">
        <v>102</v>
      </c>
      <c r="AF50" s="7">
        <f t="shared" si="32"/>
        <v>186.7789782091192</v>
      </c>
      <c r="AG50" s="8">
        <v>69</v>
      </c>
      <c r="AH50" s="7">
        <f t="shared" si="33"/>
        <v>166.1609593989308</v>
      </c>
      <c r="AI50" s="8">
        <v>113</v>
      </c>
      <c r="AJ50" s="7">
        <f t="shared" si="34"/>
        <v>158.65215865215865</v>
      </c>
      <c r="AK50" s="8">
        <v>0</v>
      </c>
      <c r="AL50" s="7">
        <v>0</v>
      </c>
      <c r="AQ50">
        <v>2275643</v>
      </c>
      <c r="AR50">
        <v>168934</v>
      </c>
      <c r="AS50">
        <v>177339</v>
      </c>
      <c r="AT50">
        <v>194631</v>
      </c>
      <c r="AU50">
        <v>205956</v>
      </c>
      <c r="AV50">
        <v>213932</v>
      </c>
      <c r="AW50">
        <v>203540</v>
      </c>
      <c r="AX50">
        <v>181783</v>
      </c>
      <c r="AY50">
        <v>155162</v>
      </c>
      <c r="AZ50">
        <v>152043</v>
      </c>
      <c r="BA50">
        <v>150099</v>
      </c>
      <c r="BB50">
        <v>129080</v>
      </c>
      <c r="BC50">
        <v>101192</v>
      </c>
      <c r="BD50">
        <v>74591</v>
      </c>
      <c r="BE50">
        <v>54610</v>
      </c>
      <c r="BF50">
        <v>41526</v>
      </c>
      <c r="BG50">
        <v>71225</v>
      </c>
    </row>
    <row r="51" spans="1:59" x14ac:dyDescent="0.25">
      <c r="A51" s="3" t="s">
        <v>107</v>
      </c>
      <c r="B51" t="s">
        <v>108</v>
      </c>
      <c r="C51" s="5">
        <f t="shared" si="35"/>
        <v>16</v>
      </c>
      <c r="D51" s="6">
        <f t="shared" si="18"/>
        <v>0.7030979815375259</v>
      </c>
      <c r="E51" s="37">
        <v>0</v>
      </c>
      <c r="F51" s="7">
        <f t="shared" si="19"/>
        <v>0</v>
      </c>
      <c r="G51" s="8">
        <v>0</v>
      </c>
      <c r="H51" s="7">
        <f t="shared" si="20"/>
        <v>0</v>
      </c>
      <c r="I51" s="8">
        <v>0</v>
      </c>
      <c r="J51" s="7">
        <f t="shared" si="21"/>
        <v>0</v>
      </c>
      <c r="K51" s="8">
        <v>0</v>
      </c>
      <c r="L51" s="7">
        <f t="shared" si="22"/>
        <v>0</v>
      </c>
      <c r="M51" s="8">
        <v>2</v>
      </c>
      <c r="N51" s="7">
        <f t="shared" si="23"/>
        <v>0.93487650281397827</v>
      </c>
      <c r="O51" s="8">
        <v>1</v>
      </c>
      <c r="P51" s="7">
        <f t="shared" si="24"/>
        <v>0.49130392060528644</v>
      </c>
      <c r="Q51" s="8">
        <v>0</v>
      </c>
      <c r="R51" s="7">
        <f t="shared" si="25"/>
        <v>0</v>
      </c>
      <c r="S51" s="8">
        <v>1</v>
      </c>
      <c r="T51" s="7">
        <f t="shared" si="26"/>
        <v>0.64448769672986939</v>
      </c>
      <c r="U51" s="8">
        <v>0</v>
      </c>
      <c r="V51" s="7">
        <f t="shared" si="27"/>
        <v>0</v>
      </c>
      <c r="W51" s="8">
        <v>1</v>
      </c>
      <c r="X51" s="7">
        <f t="shared" si="28"/>
        <v>0.66622695687512901</v>
      </c>
      <c r="Y51" s="8">
        <v>0</v>
      </c>
      <c r="Z51" s="7">
        <f t="shared" si="29"/>
        <v>0</v>
      </c>
      <c r="AA51" s="8">
        <v>1</v>
      </c>
      <c r="AB51" s="7">
        <f t="shared" si="30"/>
        <v>0.98822041268084426</v>
      </c>
      <c r="AC51" s="8">
        <v>2</v>
      </c>
      <c r="AD51" s="7">
        <f t="shared" si="31"/>
        <v>2.6812886273142871</v>
      </c>
      <c r="AE51" s="8">
        <v>2</v>
      </c>
      <c r="AF51" s="7">
        <f t="shared" si="32"/>
        <v>3.6623329060611609</v>
      </c>
      <c r="AG51" s="8">
        <v>3</v>
      </c>
      <c r="AH51" s="7">
        <f t="shared" si="33"/>
        <v>7.2243895390839468</v>
      </c>
      <c r="AI51" s="8">
        <v>3</v>
      </c>
      <c r="AJ51" s="7">
        <f t="shared" si="34"/>
        <v>4.2120042120042118</v>
      </c>
      <c r="AK51" s="8">
        <v>0</v>
      </c>
      <c r="AL51" s="7">
        <v>0</v>
      </c>
      <c r="AQ51">
        <v>2275643</v>
      </c>
      <c r="AR51">
        <v>168934</v>
      </c>
      <c r="AS51">
        <v>177339</v>
      </c>
      <c r="AT51">
        <v>194631</v>
      </c>
      <c r="AU51">
        <v>205956</v>
      </c>
      <c r="AV51">
        <v>213932</v>
      </c>
      <c r="AW51">
        <v>203540</v>
      </c>
      <c r="AX51">
        <v>181783</v>
      </c>
      <c r="AY51">
        <v>155162</v>
      </c>
      <c r="AZ51">
        <v>152043</v>
      </c>
      <c r="BA51">
        <v>150099</v>
      </c>
      <c r="BB51">
        <v>129080</v>
      </c>
      <c r="BC51">
        <v>101192</v>
      </c>
      <c r="BD51">
        <v>74591</v>
      </c>
      <c r="BE51">
        <v>54610</v>
      </c>
      <c r="BF51">
        <v>41526</v>
      </c>
      <c r="BG51">
        <v>71225</v>
      </c>
    </row>
    <row r="52" spans="1:59" x14ac:dyDescent="0.25">
      <c r="A52" s="3" t="s">
        <v>109</v>
      </c>
      <c r="B52" t="s">
        <v>110</v>
      </c>
      <c r="C52" s="5">
        <f t="shared" si="35"/>
        <v>19</v>
      </c>
      <c r="D52" s="6">
        <f t="shared" si="18"/>
        <v>0.83492885307581199</v>
      </c>
      <c r="E52" s="37">
        <v>0</v>
      </c>
      <c r="F52" s="7">
        <f t="shared" si="19"/>
        <v>0</v>
      </c>
      <c r="G52" s="8">
        <v>0</v>
      </c>
      <c r="H52" s="7">
        <f t="shared" si="20"/>
        <v>0</v>
      </c>
      <c r="I52" s="8">
        <v>0</v>
      </c>
      <c r="J52" s="7">
        <f t="shared" si="21"/>
        <v>0</v>
      </c>
      <c r="K52" s="8">
        <v>0</v>
      </c>
      <c r="L52" s="7">
        <f t="shared" si="22"/>
        <v>0</v>
      </c>
      <c r="M52" s="8">
        <v>0</v>
      </c>
      <c r="N52" s="7">
        <f t="shared" si="23"/>
        <v>0</v>
      </c>
      <c r="O52" s="8">
        <v>0</v>
      </c>
      <c r="P52" s="7">
        <f t="shared" si="24"/>
        <v>0</v>
      </c>
      <c r="Q52" s="8">
        <v>0</v>
      </c>
      <c r="R52" s="7">
        <f t="shared" si="25"/>
        <v>0</v>
      </c>
      <c r="S52" s="8">
        <v>0</v>
      </c>
      <c r="T52" s="7">
        <f t="shared" si="26"/>
        <v>0</v>
      </c>
      <c r="U52" s="8">
        <v>3</v>
      </c>
      <c r="V52" s="7">
        <f t="shared" si="27"/>
        <v>1.9731260235591246</v>
      </c>
      <c r="W52" s="8">
        <v>1</v>
      </c>
      <c r="X52" s="7">
        <f t="shared" si="28"/>
        <v>0.66622695687512901</v>
      </c>
      <c r="Y52" s="8">
        <v>2</v>
      </c>
      <c r="Z52" s="7">
        <f t="shared" si="29"/>
        <v>1.5494267121165168</v>
      </c>
      <c r="AA52" s="8">
        <v>2</v>
      </c>
      <c r="AB52" s="7">
        <f t="shared" si="30"/>
        <v>1.9764408253616885</v>
      </c>
      <c r="AC52" s="8">
        <v>2</v>
      </c>
      <c r="AD52" s="7">
        <f t="shared" si="31"/>
        <v>2.6812886273142871</v>
      </c>
      <c r="AE52" s="8">
        <v>2</v>
      </c>
      <c r="AF52" s="7">
        <f t="shared" si="32"/>
        <v>3.6623329060611609</v>
      </c>
      <c r="AG52" s="8">
        <v>4</v>
      </c>
      <c r="AH52" s="7">
        <f t="shared" si="33"/>
        <v>9.6325193854452635</v>
      </c>
      <c r="AI52" s="8">
        <v>3</v>
      </c>
      <c r="AJ52" s="7">
        <f t="shared" si="34"/>
        <v>4.2120042120042118</v>
      </c>
      <c r="AK52" s="8">
        <v>0</v>
      </c>
      <c r="AL52" s="7">
        <v>0</v>
      </c>
      <c r="AQ52">
        <v>2275643</v>
      </c>
      <c r="AR52">
        <v>168934</v>
      </c>
      <c r="AS52">
        <v>177339</v>
      </c>
      <c r="AT52">
        <v>194631</v>
      </c>
      <c r="AU52">
        <v>205956</v>
      </c>
      <c r="AV52">
        <v>213932</v>
      </c>
      <c r="AW52">
        <v>203540</v>
      </c>
      <c r="AX52">
        <v>181783</v>
      </c>
      <c r="AY52">
        <v>155162</v>
      </c>
      <c r="AZ52">
        <v>152043</v>
      </c>
      <c r="BA52">
        <v>150099</v>
      </c>
      <c r="BB52">
        <v>129080</v>
      </c>
      <c r="BC52">
        <v>101192</v>
      </c>
      <c r="BD52">
        <v>74591</v>
      </c>
      <c r="BE52">
        <v>54610</v>
      </c>
      <c r="BF52">
        <v>41526</v>
      </c>
      <c r="BG52">
        <v>71225</v>
      </c>
    </row>
    <row r="53" spans="1:59" x14ac:dyDescent="0.25">
      <c r="A53" s="3" t="s">
        <v>111</v>
      </c>
      <c r="B53" t="s">
        <v>112</v>
      </c>
      <c r="C53" s="5">
        <f t="shared" si="35"/>
        <v>670</v>
      </c>
      <c r="D53" s="6">
        <f t="shared" si="18"/>
        <v>29.442227976883899</v>
      </c>
      <c r="E53" s="37">
        <v>0</v>
      </c>
      <c r="F53" s="7">
        <f t="shared" si="19"/>
        <v>0</v>
      </c>
      <c r="G53" s="8">
        <v>0</v>
      </c>
      <c r="H53" s="7">
        <f t="shared" si="20"/>
        <v>0</v>
      </c>
      <c r="I53" s="8">
        <v>1</v>
      </c>
      <c r="J53" s="7">
        <f t="shared" si="21"/>
        <v>0.51379276682542863</v>
      </c>
      <c r="K53" s="8">
        <v>4</v>
      </c>
      <c r="L53" s="7">
        <f t="shared" si="22"/>
        <v>1.9421624036201905</v>
      </c>
      <c r="M53" s="8">
        <v>41</v>
      </c>
      <c r="N53" s="7">
        <f t="shared" si="23"/>
        <v>19.164968307686557</v>
      </c>
      <c r="O53" s="8">
        <v>90</v>
      </c>
      <c r="P53" s="7">
        <f t="shared" si="24"/>
        <v>44.217352854475777</v>
      </c>
      <c r="Q53" s="8">
        <v>116</v>
      </c>
      <c r="R53" s="7">
        <f t="shared" si="25"/>
        <v>63.812347689277871</v>
      </c>
      <c r="S53" s="8">
        <v>89</v>
      </c>
      <c r="T53" s="7">
        <f t="shared" si="26"/>
        <v>57.359405008958383</v>
      </c>
      <c r="U53" s="8">
        <v>95</v>
      </c>
      <c r="V53" s="7">
        <f t="shared" si="27"/>
        <v>62.482324079372276</v>
      </c>
      <c r="W53" s="8">
        <v>66</v>
      </c>
      <c r="X53" s="7">
        <f t="shared" si="28"/>
        <v>43.97097915375852</v>
      </c>
      <c r="Y53" s="8">
        <v>62</v>
      </c>
      <c r="Z53" s="7">
        <f t="shared" si="29"/>
        <v>48.032228075612025</v>
      </c>
      <c r="AA53" s="8">
        <v>32</v>
      </c>
      <c r="AB53" s="7">
        <f t="shared" si="30"/>
        <v>31.623053205787016</v>
      </c>
      <c r="AC53" s="8">
        <v>28</v>
      </c>
      <c r="AD53" s="7">
        <f t="shared" si="31"/>
        <v>37.538040782400024</v>
      </c>
      <c r="AE53" s="8">
        <v>14</v>
      </c>
      <c r="AF53" s="7">
        <f t="shared" si="32"/>
        <v>25.636330342428128</v>
      </c>
      <c r="AG53" s="8">
        <v>8</v>
      </c>
      <c r="AH53" s="7">
        <f t="shared" si="33"/>
        <v>19.265038770890527</v>
      </c>
      <c r="AI53" s="8">
        <v>24</v>
      </c>
      <c r="AJ53" s="7">
        <f t="shared" si="34"/>
        <v>33.696033696033695</v>
      </c>
      <c r="AK53" s="8">
        <v>0</v>
      </c>
      <c r="AL53" s="7">
        <v>0</v>
      </c>
      <c r="AQ53">
        <v>2275643</v>
      </c>
      <c r="AR53">
        <v>168934</v>
      </c>
      <c r="AS53">
        <v>177339</v>
      </c>
      <c r="AT53">
        <v>194631</v>
      </c>
      <c r="AU53">
        <v>205956</v>
      </c>
      <c r="AV53">
        <v>213932</v>
      </c>
      <c r="AW53">
        <v>203540</v>
      </c>
      <c r="AX53">
        <v>181783</v>
      </c>
      <c r="AY53">
        <v>155162</v>
      </c>
      <c r="AZ53">
        <v>152043</v>
      </c>
      <c r="BA53">
        <v>150099</v>
      </c>
      <c r="BB53">
        <v>129080</v>
      </c>
      <c r="BC53">
        <v>101192</v>
      </c>
      <c r="BD53">
        <v>74591</v>
      </c>
      <c r="BE53">
        <v>54610</v>
      </c>
      <c r="BF53">
        <v>41526</v>
      </c>
      <c r="BG53">
        <v>71225</v>
      </c>
    </row>
    <row r="54" spans="1:59" x14ac:dyDescent="0.25">
      <c r="A54" s="3" t="s">
        <v>113</v>
      </c>
      <c r="B54" t="s">
        <v>114</v>
      </c>
      <c r="C54" s="5">
        <f t="shared" si="35"/>
        <v>172</v>
      </c>
      <c r="D54" s="6">
        <f t="shared" si="18"/>
        <v>7.5583033015284027</v>
      </c>
      <c r="E54" s="37">
        <v>0</v>
      </c>
      <c r="F54" s="7">
        <f t="shared" si="19"/>
        <v>0</v>
      </c>
      <c r="G54" s="8">
        <v>0</v>
      </c>
      <c r="H54" s="7">
        <f t="shared" si="20"/>
        <v>0</v>
      </c>
      <c r="I54" s="8">
        <v>0</v>
      </c>
      <c r="J54" s="7">
        <f t="shared" si="21"/>
        <v>0</v>
      </c>
      <c r="K54" s="8">
        <v>1</v>
      </c>
      <c r="L54" s="7">
        <f t="shared" si="22"/>
        <v>0.48554060090504764</v>
      </c>
      <c r="M54" s="8">
        <v>0</v>
      </c>
      <c r="N54" s="7">
        <f t="shared" si="23"/>
        <v>0</v>
      </c>
      <c r="O54" s="8">
        <v>3</v>
      </c>
      <c r="P54" s="7">
        <f t="shared" si="24"/>
        <v>1.4739117618158593</v>
      </c>
      <c r="Q54" s="8">
        <v>1</v>
      </c>
      <c r="R54" s="7">
        <f t="shared" si="25"/>
        <v>0.55010644559722299</v>
      </c>
      <c r="S54" s="8">
        <v>9</v>
      </c>
      <c r="T54" s="7">
        <f t="shared" si="26"/>
        <v>5.8003892705688251</v>
      </c>
      <c r="U54" s="8">
        <v>10</v>
      </c>
      <c r="V54" s="7">
        <f t="shared" si="27"/>
        <v>6.5770867451970823</v>
      </c>
      <c r="W54" s="8">
        <v>18</v>
      </c>
      <c r="X54" s="7">
        <f t="shared" si="28"/>
        <v>11.992085223752323</v>
      </c>
      <c r="Y54" s="8">
        <v>15</v>
      </c>
      <c r="Z54" s="7">
        <f t="shared" si="29"/>
        <v>11.620700340873876</v>
      </c>
      <c r="AA54" s="8">
        <v>33</v>
      </c>
      <c r="AB54" s="7">
        <f t="shared" si="30"/>
        <v>32.611273618467862</v>
      </c>
      <c r="AC54" s="8">
        <v>37</v>
      </c>
      <c r="AD54" s="7">
        <f t="shared" si="31"/>
        <v>49.603839605314313</v>
      </c>
      <c r="AE54" s="8">
        <v>11</v>
      </c>
      <c r="AF54" s="7">
        <f t="shared" si="32"/>
        <v>20.142830983336385</v>
      </c>
      <c r="AG54" s="8">
        <v>16</v>
      </c>
      <c r="AH54" s="7">
        <f t="shared" si="33"/>
        <v>38.530077541781054</v>
      </c>
      <c r="AI54" s="8">
        <v>18</v>
      </c>
      <c r="AJ54" s="7">
        <f t="shared" si="34"/>
        <v>25.272025272025271</v>
      </c>
      <c r="AK54" s="8">
        <v>0</v>
      </c>
      <c r="AL54" s="7">
        <v>0</v>
      </c>
      <c r="AQ54">
        <v>2275643</v>
      </c>
      <c r="AR54">
        <v>168934</v>
      </c>
      <c r="AS54">
        <v>177339</v>
      </c>
      <c r="AT54">
        <v>194631</v>
      </c>
      <c r="AU54">
        <v>205956</v>
      </c>
      <c r="AV54">
        <v>213932</v>
      </c>
      <c r="AW54">
        <v>203540</v>
      </c>
      <c r="AX54">
        <v>181783</v>
      </c>
      <c r="AY54">
        <v>155162</v>
      </c>
      <c r="AZ54">
        <v>152043</v>
      </c>
      <c r="BA54">
        <v>150099</v>
      </c>
      <c r="BB54">
        <v>129080</v>
      </c>
      <c r="BC54">
        <v>101192</v>
      </c>
      <c r="BD54">
        <v>74591</v>
      </c>
      <c r="BE54">
        <v>54610</v>
      </c>
      <c r="BF54">
        <v>41526</v>
      </c>
      <c r="BG54">
        <v>71225</v>
      </c>
    </row>
    <row r="55" spans="1:59" x14ac:dyDescent="0.25">
      <c r="A55" s="3" t="s">
        <v>115</v>
      </c>
      <c r="B55" t="s">
        <v>116</v>
      </c>
      <c r="C55" s="5">
        <f t="shared" si="35"/>
        <v>8</v>
      </c>
      <c r="D55" s="6">
        <f t="shared" si="18"/>
        <v>0.35154899076876295</v>
      </c>
      <c r="E55" s="37">
        <v>0</v>
      </c>
      <c r="F55" s="7">
        <f t="shared" si="19"/>
        <v>0</v>
      </c>
      <c r="G55" s="8">
        <v>0</v>
      </c>
      <c r="H55" s="7">
        <f t="shared" si="20"/>
        <v>0</v>
      </c>
      <c r="I55" s="8">
        <v>0</v>
      </c>
      <c r="J55" s="7">
        <f t="shared" si="21"/>
        <v>0</v>
      </c>
      <c r="K55" s="8">
        <v>0</v>
      </c>
      <c r="L55" s="7">
        <f t="shared" si="22"/>
        <v>0</v>
      </c>
      <c r="M55" s="8">
        <v>0</v>
      </c>
      <c r="N55" s="7">
        <f t="shared" si="23"/>
        <v>0</v>
      </c>
      <c r="O55" s="8">
        <v>1</v>
      </c>
      <c r="P55" s="7">
        <f t="shared" si="24"/>
        <v>0.49130392060528644</v>
      </c>
      <c r="Q55" s="8">
        <v>0</v>
      </c>
      <c r="R55" s="7">
        <f t="shared" si="25"/>
        <v>0</v>
      </c>
      <c r="S55" s="8">
        <v>0</v>
      </c>
      <c r="T55" s="7">
        <f t="shared" si="26"/>
        <v>0</v>
      </c>
      <c r="U55" s="8">
        <v>0</v>
      </c>
      <c r="V55" s="7">
        <f t="shared" si="27"/>
        <v>0</v>
      </c>
      <c r="W55" s="8">
        <v>2</v>
      </c>
      <c r="X55" s="7">
        <f t="shared" si="28"/>
        <v>1.332453913750258</v>
      </c>
      <c r="Y55" s="8">
        <v>1</v>
      </c>
      <c r="Z55" s="7">
        <f t="shared" si="29"/>
        <v>0.77471335605825842</v>
      </c>
      <c r="AA55" s="8">
        <v>1</v>
      </c>
      <c r="AB55" s="7">
        <f t="shared" si="30"/>
        <v>0.98822041268084426</v>
      </c>
      <c r="AC55" s="8">
        <v>1</v>
      </c>
      <c r="AD55" s="7">
        <f t="shared" si="31"/>
        <v>1.3406443136571435</v>
      </c>
      <c r="AE55" s="8">
        <v>1</v>
      </c>
      <c r="AF55" s="7">
        <f t="shared" si="32"/>
        <v>1.8311664530305805</v>
      </c>
      <c r="AG55" s="8">
        <v>0</v>
      </c>
      <c r="AH55" s="7">
        <f t="shared" si="33"/>
        <v>0</v>
      </c>
      <c r="AI55" s="8">
        <v>1</v>
      </c>
      <c r="AJ55" s="7">
        <f t="shared" si="34"/>
        <v>1.4040014040014042</v>
      </c>
      <c r="AK55" s="8">
        <v>0</v>
      </c>
      <c r="AL55" s="7">
        <v>0</v>
      </c>
      <c r="AQ55">
        <v>2275643</v>
      </c>
      <c r="AR55">
        <v>168934</v>
      </c>
      <c r="AS55">
        <v>177339</v>
      </c>
      <c r="AT55">
        <v>194631</v>
      </c>
      <c r="AU55">
        <v>205956</v>
      </c>
      <c r="AV55">
        <v>213932</v>
      </c>
      <c r="AW55">
        <v>203540</v>
      </c>
      <c r="AX55">
        <v>181783</v>
      </c>
      <c r="AY55">
        <v>155162</v>
      </c>
      <c r="AZ55">
        <v>152043</v>
      </c>
      <c r="BA55">
        <v>150099</v>
      </c>
      <c r="BB55">
        <v>129080</v>
      </c>
      <c r="BC55">
        <v>101192</v>
      </c>
      <c r="BD55">
        <v>74591</v>
      </c>
      <c r="BE55">
        <v>54610</v>
      </c>
      <c r="BF55">
        <v>41526</v>
      </c>
      <c r="BG55">
        <v>71225</v>
      </c>
    </row>
    <row r="56" spans="1:59" x14ac:dyDescent="0.25">
      <c r="A56" s="3" t="s">
        <v>117</v>
      </c>
      <c r="B56" t="s">
        <v>118</v>
      </c>
      <c r="C56" s="5">
        <f t="shared" si="35"/>
        <v>109</v>
      </c>
      <c r="D56" s="6">
        <f t="shared" si="18"/>
        <v>4.7898549992243948</v>
      </c>
      <c r="E56" s="37">
        <v>0</v>
      </c>
      <c r="F56" s="7">
        <f t="shared" si="19"/>
        <v>0</v>
      </c>
      <c r="G56" s="8">
        <v>0</v>
      </c>
      <c r="H56" s="7">
        <f t="shared" si="20"/>
        <v>0</v>
      </c>
      <c r="I56" s="8">
        <v>1</v>
      </c>
      <c r="J56" s="7">
        <f t="shared" si="21"/>
        <v>0.51379276682542863</v>
      </c>
      <c r="K56" s="8">
        <v>1</v>
      </c>
      <c r="L56" s="7">
        <f t="shared" si="22"/>
        <v>0.48554060090504764</v>
      </c>
      <c r="M56" s="8">
        <v>9</v>
      </c>
      <c r="N56" s="7">
        <f t="shared" si="23"/>
        <v>4.2069442626629021</v>
      </c>
      <c r="O56" s="8">
        <v>4</v>
      </c>
      <c r="P56" s="7">
        <f t="shared" si="24"/>
        <v>1.9652156824211457</v>
      </c>
      <c r="Q56" s="8">
        <v>7</v>
      </c>
      <c r="R56" s="7">
        <f t="shared" si="25"/>
        <v>3.8507451191805613</v>
      </c>
      <c r="S56" s="8">
        <v>9</v>
      </c>
      <c r="T56" s="7">
        <f t="shared" si="26"/>
        <v>5.8003892705688251</v>
      </c>
      <c r="U56" s="8">
        <v>7</v>
      </c>
      <c r="V56" s="7">
        <f t="shared" si="27"/>
        <v>4.6039607216379581</v>
      </c>
      <c r="W56" s="8">
        <v>17</v>
      </c>
      <c r="X56" s="7">
        <f t="shared" si="28"/>
        <v>11.325858266877194</v>
      </c>
      <c r="Y56" s="8">
        <v>9</v>
      </c>
      <c r="Z56" s="7">
        <f t="shared" si="29"/>
        <v>6.972420204524326</v>
      </c>
      <c r="AA56" s="8">
        <v>17</v>
      </c>
      <c r="AB56" s="7">
        <f t="shared" si="30"/>
        <v>16.799747015574354</v>
      </c>
      <c r="AC56" s="8">
        <v>6</v>
      </c>
      <c r="AD56" s="7">
        <f t="shared" si="31"/>
        <v>8.0438658819428621</v>
      </c>
      <c r="AE56" s="8">
        <v>7</v>
      </c>
      <c r="AF56" s="7">
        <f t="shared" si="32"/>
        <v>12.818165171214064</v>
      </c>
      <c r="AG56" s="8">
        <v>7</v>
      </c>
      <c r="AH56" s="7">
        <f t="shared" si="33"/>
        <v>16.856908924529211</v>
      </c>
      <c r="AI56" s="8">
        <v>8</v>
      </c>
      <c r="AJ56" s="7">
        <f t="shared" si="34"/>
        <v>11.232011232011233</v>
      </c>
      <c r="AK56" s="8">
        <v>0</v>
      </c>
      <c r="AL56" s="7">
        <v>0</v>
      </c>
      <c r="AQ56">
        <v>2275643</v>
      </c>
      <c r="AR56">
        <v>168934</v>
      </c>
      <c r="AS56">
        <v>177339</v>
      </c>
      <c r="AT56">
        <v>194631</v>
      </c>
      <c r="AU56">
        <v>205956</v>
      </c>
      <c r="AV56">
        <v>213932</v>
      </c>
      <c r="AW56">
        <v>203540</v>
      </c>
      <c r="AX56">
        <v>181783</v>
      </c>
      <c r="AY56">
        <v>155162</v>
      </c>
      <c r="AZ56">
        <v>152043</v>
      </c>
      <c r="BA56">
        <v>150099</v>
      </c>
      <c r="BB56">
        <v>129080</v>
      </c>
      <c r="BC56">
        <v>101192</v>
      </c>
      <c r="BD56">
        <v>74591</v>
      </c>
      <c r="BE56">
        <v>54610</v>
      </c>
      <c r="BF56">
        <v>41526</v>
      </c>
      <c r="BG56">
        <v>71225</v>
      </c>
    </row>
    <row r="57" spans="1:59" x14ac:dyDescent="0.25">
      <c r="A57" s="3" t="s">
        <v>119</v>
      </c>
      <c r="B57" t="s">
        <v>120</v>
      </c>
      <c r="C57" s="5">
        <f t="shared" si="35"/>
        <v>1</v>
      </c>
      <c r="D57" s="6">
        <f t="shared" si="18"/>
        <v>4.3943623846095368E-2</v>
      </c>
      <c r="E57" s="37">
        <v>0</v>
      </c>
      <c r="F57" s="7">
        <f t="shared" si="19"/>
        <v>0</v>
      </c>
      <c r="G57" s="8">
        <v>0</v>
      </c>
      <c r="H57" s="7">
        <f t="shared" si="20"/>
        <v>0</v>
      </c>
      <c r="I57" s="8">
        <v>0</v>
      </c>
      <c r="J57" s="7">
        <f t="shared" si="21"/>
        <v>0</v>
      </c>
      <c r="K57" s="8">
        <v>0</v>
      </c>
      <c r="L57" s="7">
        <f t="shared" si="22"/>
        <v>0</v>
      </c>
      <c r="M57" s="8">
        <v>0</v>
      </c>
      <c r="N57" s="7">
        <f t="shared" si="23"/>
        <v>0</v>
      </c>
      <c r="O57" s="8">
        <v>0</v>
      </c>
      <c r="P57" s="7">
        <f t="shared" si="24"/>
        <v>0</v>
      </c>
      <c r="Q57" s="8">
        <v>1</v>
      </c>
      <c r="R57" s="7">
        <f t="shared" si="25"/>
        <v>0.55010644559722299</v>
      </c>
      <c r="S57" s="8">
        <v>0</v>
      </c>
      <c r="T57" s="7">
        <f t="shared" si="26"/>
        <v>0</v>
      </c>
      <c r="U57" s="8">
        <v>0</v>
      </c>
      <c r="V57" s="7">
        <f t="shared" si="27"/>
        <v>0</v>
      </c>
      <c r="W57" s="8">
        <v>0</v>
      </c>
      <c r="X57" s="7">
        <f t="shared" si="28"/>
        <v>0</v>
      </c>
      <c r="Y57" s="8">
        <v>0</v>
      </c>
      <c r="Z57" s="7">
        <f t="shared" si="29"/>
        <v>0</v>
      </c>
      <c r="AA57" s="8">
        <v>0</v>
      </c>
      <c r="AB57" s="7">
        <f t="shared" si="30"/>
        <v>0</v>
      </c>
      <c r="AC57" s="8">
        <v>0</v>
      </c>
      <c r="AD57" s="7">
        <f t="shared" si="31"/>
        <v>0</v>
      </c>
      <c r="AE57" s="8">
        <v>0</v>
      </c>
      <c r="AF57" s="7">
        <f t="shared" si="32"/>
        <v>0</v>
      </c>
      <c r="AG57" s="8">
        <v>0</v>
      </c>
      <c r="AH57" s="7">
        <f t="shared" si="33"/>
        <v>0</v>
      </c>
      <c r="AI57" s="8">
        <v>0</v>
      </c>
      <c r="AJ57" s="7">
        <f t="shared" si="34"/>
        <v>0</v>
      </c>
      <c r="AK57" s="8">
        <v>0</v>
      </c>
      <c r="AL57" s="7">
        <v>0</v>
      </c>
      <c r="AQ57">
        <v>2275643</v>
      </c>
      <c r="AR57">
        <v>168934</v>
      </c>
      <c r="AS57">
        <v>177339</v>
      </c>
      <c r="AT57">
        <v>194631</v>
      </c>
      <c r="AU57">
        <v>205956</v>
      </c>
      <c r="AV57">
        <v>213932</v>
      </c>
      <c r="AW57">
        <v>203540</v>
      </c>
      <c r="AX57">
        <v>181783</v>
      </c>
      <c r="AY57">
        <v>155162</v>
      </c>
      <c r="AZ57">
        <v>152043</v>
      </c>
      <c r="BA57">
        <v>150099</v>
      </c>
      <c r="BB57">
        <v>129080</v>
      </c>
      <c r="BC57">
        <v>101192</v>
      </c>
      <c r="BD57">
        <v>74591</v>
      </c>
      <c r="BE57">
        <v>54610</v>
      </c>
      <c r="BF57">
        <v>41526</v>
      </c>
      <c r="BG57">
        <v>71225</v>
      </c>
    </row>
    <row r="58" spans="1:59" x14ac:dyDescent="0.25">
      <c r="A58" s="3" t="s">
        <v>121</v>
      </c>
      <c r="B58" t="s">
        <v>122</v>
      </c>
      <c r="C58" s="5">
        <f t="shared" si="35"/>
        <v>3</v>
      </c>
      <c r="D58" s="6">
        <f t="shared" si="18"/>
        <v>0.1318308715382861</v>
      </c>
      <c r="E58" s="37">
        <v>0</v>
      </c>
      <c r="F58" s="7">
        <f t="shared" si="19"/>
        <v>0</v>
      </c>
      <c r="G58" s="8">
        <v>0</v>
      </c>
      <c r="H58" s="7">
        <f t="shared" si="20"/>
        <v>0</v>
      </c>
      <c r="I58" s="8">
        <v>0</v>
      </c>
      <c r="J58" s="7">
        <f t="shared" si="21"/>
        <v>0</v>
      </c>
      <c r="K58" s="8">
        <v>0</v>
      </c>
      <c r="L58" s="7">
        <f t="shared" si="22"/>
        <v>0</v>
      </c>
      <c r="M58" s="8">
        <v>0</v>
      </c>
      <c r="N58" s="7">
        <f t="shared" si="23"/>
        <v>0</v>
      </c>
      <c r="O58" s="8">
        <v>0</v>
      </c>
      <c r="P58" s="7">
        <f t="shared" si="24"/>
        <v>0</v>
      </c>
      <c r="Q58" s="8">
        <v>1</v>
      </c>
      <c r="R58" s="7">
        <f t="shared" si="25"/>
        <v>0.55010644559722299</v>
      </c>
      <c r="S58" s="8">
        <v>1</v>
      </c>
      <c r="T58" s="7">
        <f t="shared" si="26"/>
        <v>0.64448769672986939</v>
      </c>
      <c r="U58" s="8">
        <v>0</v>
      </c>
      <c r="V58" s="7">
        <f t="shared" si="27"/>
        <v>0</v>
      </c>
      <c r="W58" s="8">
        <v>1</v>
      </c>
      <c r="X58" s="7">
        <f t="shared" si="28"/>
        <v>0.66622695687512901</v>
      </c>
      <c r="Y58" s="8">
        <v>0</v>
      </c>
      <c r="Z58" s="7">
        <f t="shared" si="29"/>
        <v>0</v>
      </c>
      <c r="AA58" s="8">
        <v>0</v>
      </c>
      <c r="AB58" s="7">
        <f t="shared" si="30"/>
        <v>0</v>
      </c>
      <c r="AC58" s="8">
        <v>0</v>
      </c>
      <c r="AD58" s="7">
        <f t="shared" si="31"/>
        <v>0</v>
      </c>
      <c r="AE58" s="8">
        <v>0</v>
      </c>
      <c r="AF58" s="7">
        <f t="shared" si="32"/>
        <v>0</v>
      </c>
      <c r="AG58" s="8">
        <v>0</v>
      </c>
      <c r="AH58" s="7">
        <f t="shared" si="33"/>
        <v>0</v>
      </c>
      <c r="AI58" s="8">
        <v>0</v>
      </c>
      <c r="AJ58" s="7">
        <f t="shared" si="34"/>
        <v>0</v>
      </c>
      <c r="AK58" s="8">
        <v>0</v>
      </c>
      <c r="AL58" s="7">
        <v>0</v>
      </c>
      <c r="AQ58">
        <v>2275643</v>
      </c>
      <c r="AR58">
        <v>168934</v>
      </c>
      <c r="AS58">
        <v>177339</v>
      </c>
      <c r="AT58">
        <v>194631</v>
      </c>
      <c r="AU58">
        <v>205956</v>
      </c>
      <c r="AV58">
        <v>213932</v>
      </c>
      <c r="AW58">
        <v>203540</v>
      </c>
      <c r="AX58">
        <v>181783</v>
      </c>
      <c r="AY58">
        <v>155162</v>
      </c>
      <c r="AZ58">
        <v>152043</v>
      </c>
      <c r="BA58">
        <v>150099</v>
      </c>
      <c r="BB58">
        <v>129080</v>
      </c>
      <c r="BC58">
        <v>101192</v>
      </c>
      <c r="BD58">
        <v>74591</v>
      </c>
      <c r="BE58">
        <v>54610</v>
      </c>
      <c r="BF58">
        <v>41526</v>
      </c>
      <c r="BG58">
        <v>71225</v>
      </c>
    </row>
    <row r="59" spans="1:59" x14ac:dyDescent="0.25">
      <c r="A59" s="3" t="s">
        <v>123</v>
      </c>
      <c r="B59" t="s">
        <v>124</v>
      </c>
      <c r="C59" s="5">
        <f t="shared" si="35"/>
        <v>0</v>
      </c>
      <c r="D59" s="6">
        <f t="shared" si="18"/>
        <v>0</v>
      </c>
      <c r="E59" s="37">
        <v>0</v>
      </c>
      <c r="F59" s="7">
        <f t="shared" si="19"/>
        <v>0</v>
      </c>
      <c r="G59" s="8">
        <v>0</v>
      </c>
      <c r="H59" s="7">
        <f t="shared" si="20"/>
        <v>0</v>
      </c>
      <c r="I59" s="8">
        <v>0</v>
      </c>
      <c r="J59" s="7">
        <f t="shared" si="21"/>
        <v>0</v>
      </c>
      <c r="K59" s="8">
        <v>0</v>
      </c>
      <c r="L59" s="7">
        <f t="shared" si="22"/>
        <v>0</v>
      </c>
      <c r="M59" s="8">
        <v>0</v>
      </c>
      <c r="N59" s="7">
        <f t="shared" si="23"/>
        <v>0</v>
      </c>
      <c r="O59" s="8">
        <v>0</v>
      </c>
      <c r="P59" s="7">
        <f t="shared" si="24"/>
        <v>0</v>
      </c>
      <c r="Q59" s="8">
        <v>0</v>
      </c>
      <c r="R59" s="7">
        <f t="shared" si="25"/>
        <v>0</v>
      </c>
      <c r="S59" s="8">
        <v>0</v>
      </c>
      <c r="T59" s="7">
        <f t="shared" si="26"/>
        <v>0</v>
      </c>
      <c r="U59" s="8">
        <v>0</v>
      </c>
      <c r="V59" s="7">
        <f t="shared" si="27"/>
        <v>0</v>
      </c>
      <c r="W59" s="8">
        <v>0</v>
      </c>
      <c r="X59" s="7">
        <f t="shared" si="28"/>
        <v>0</v>
      </c>
      <c r="Y59" s="8">
        <v>0</v>
      </c>
      <c r="Z59" s="7">
        <f t="shared" si="29"/>
        <v>0</v>
      </c>
      <c r="AA59" s="8">
        <v>0</v>
      </c>
      <c r="AB59" s="7">
        <f t="shared" si="30"/>
        <v>0</v>
      </c>
      <c r="AC59" s="8">
        <v>0</v>
      </c>
      <c r="AD59" s="7">
        <f t="shared" si="31"/>
        <v>0</v>
      </c>
      <c r="AE59" s="8">
        <v>0</v>
      </c>
      <c r="AF59" s="7">
        <f t="shared" si="32"/>
        <v>0</v>
      </c>
      <c r="AG59" s="8">
        <v>0</v>
      </c>
      <c r="AH59" s="7">
        <f t="shared" si="33"/>
        <v>0</v>
      </c>
      <c r="AI59" s="8">
        <v>0</v>
      </c>
      <c r="AJ59" s="7">
        <f t="shared" si="34"/>
        <v>0</v>
      </c>
      <c r="AK59" s="8">
        <v>0</v>
      </c>
      <c r="AL59" s="7">
        <v>0</v>
      </c>
      <c r="AQ59">
        <v>2275643</v>
      </c>
      <c r="AR59">
        <v>168934</v>
      </c>
      <c r="AS59">
        <v>177339</v>
      </c>
      <c r="AT59">
        <v>194631</v>
      </c>
      <c r="AU59">
        <v>205956</v>
      </c>
      <c r="AV59">
        <v>213932</v>
      </c>
      <c r="AW59">
        <v>203540</v>
      </c>
      <c r="AX59">
        <v>181783</v>
      </c>
      <c r="AY59">
        <v>155162</v>
      </c>
      <c r="AZ59">
        <v>152043</v>
      </c>
      <c r="BA59">
        <v>150099</v>
      </c>
      <c r="BB59">
        <v>129080</v>
      </c>
      <c r="BC59">
        <v>101192</v>
      </c>
      <c r="BD59">
        <v>74591</v>
      </c>
      <c r="BE59">
        <v>54610</v>
      </c>
      <c r="BF59">
        <v>41526</v>
      </c>
      <c r="BG59">
        <v>71225</v>
      </c>
    </row>
    <row r="60" spans="1:59" x14ac:dyDescent="0.25">
      <c r="A60" s="3" t="s">
        <v>125</v>
      </c>
      <c r="B60" t="s">
        <v>126</v>
      </c>
      <c r="C60" s="5">
        <f t="shared" si="35"/>
        <v>0</v>
      </c>
      <c r="D60" s="6">
        <f t="shared" si="18"/>
        <v>0</v>
      </c>
      <c r="E60" s="37">
        <v>0</v>
      </c>
      <c r="F60" s="7">
        <f t="shared" si="19"/>
        <v>0</v>
      </c>
      <c r="G60" s="8">
        <v>0</v>
      </c>
      <c r="H60" s="7">
        <f t="shared" si="20"/>
        <v>0</v>
      </c>
      <c r="I60" s="8">
        <v>0</v>
      </c>
      <c r="J60" s="7">
        <f t="shared" si="21"/>
        <v>0</v>
      </c>
      <c r="K60" s="8">
        <v>0</v>
      </c>
      <c r="L60" s="7">
        <f t="shared" si="22"/>
        <v>0</v>
      </c>
      <c r="M60" s="8">
        <v>0</v>
      </c>
      <c r="N60" s="7">
        <f t="shared" si="23"/>
        <v>0</v>
      </c>
      <c r="O60" s="8">
        <v>0</v>
      </c>
      <c r="P60" s="7">
        <f t="shared" si="24"/>
        <v>0</v>
      </c>
      <c r="Q60" s="8">
        <v>0</v>
      </c>
      <c r="R60" s="7">
        <f t="shared" si="25"/>
        <v>0</v>
      </c>
      <c r="S60" s="8">
        <v>0</v>
      </c>
      <c r="T60" s="7">
        <f t="shared" si="26"/>
        <v>0</v>
      </c>
      <c r="U60" s="8">
        <v>0</v>
      </c>
      <c r="V60" s="7">
        <f t="shared" si="27"/>
        <v>0</v>
      </c>
      <c r="W60" s="8">
        <v>0</v>
      </c>
      <c r="X60" s="7">
        <f t="shared" si="28"/>
        <v>0</v>
      </c>
      <c r="Y60" s="8">
        <v>0</v>
      </c>
      <c r="Z60" s="7">
        <f t="shared" si="29"/>
        <v>0</v>
      </c>
      <c r="AA60" s="8">
        <v>0</v>
      </c>
      <c r="AB60" s="7">
        <f t="shared" si="30"/>
        <v>0</v>
      </c>
      <c r="AC60" s="8">
        <v>0</v>
      </c>
      <c r="AD60" s="7">
        <f t="shared" si="31"/>
        <v>0</v>
      </c>
      <c r="AE60" s="8">
        <v>0</v>
      </c>
      <c r="AF60" s="7">
        <f t="shared" si="32"/>
        <v>0</v>
      </c>
      <c r="AG60" s="8">
        <v>0</v>
      </c>
      <c r="AH60" s="7">
        <f t="shared" si="33"/>
        <v>0</v>
      </c>
      <c r="AI60" s="8">
        <v>0</v>
      </c>
      <c r="AJ60" s="7">
        <f t="shared" si="34"/>
        <v>0</v>
      </c>
      <c r="AK60" s="8">
        <v>0</v>
      </c>
      <c r="AL60" s="7">
        <v>0</v>
      </c>
      <c r="AQ60">
        <v>2275643</v>
      </c>
      <c r="AR60">
        <v>168934</v>
      </c>
      <c r="AS60">
        <v>177339</v>
      </c>
      <c r="AT60">
        <v>194631</v>
      </c>
      <c r="AU60">
        <v>205956</v>
      </c>
      <c r="AV60">
        <v>213932</v>
      </c>
      <c r="AW60">
        <v>203540</v>
      </c>
      <c r="AX60">
        <v>181783</v>
      </c>
      <c r="AY60">
        <v>155162</v>
      </c>
      <c r="AZ60">
        <v>152043</v>
      </c>
      <c r="BA60">
        <v>150099</v>
      </c>
      <c r="BB60">
        <v>129080</v>
      </c>
      <c r="BC60">
        <v>101192</v>
      </c>
      <c r="BD60">
        <v>74591</v>
      </c>
      <c r="BE60">
        <v>54610</v>
      </c>
      <c r="BF60">
        <v>41526</v>
      </c>
      <c r="BG60">
        <v>71225</v>
      </c>
    </row>
    <row r="61" spans="1:59" x14ac:dyDescent="0.25">
      <c r="A61" s="3" t="s">
        <v>127</v>
      </c>
      <c r="B61" t="s">
        <v>128</v>
      </c>
      <c r="C61" s="5">
        <f t="shared" si="35"/>
        <v>0</v>
      </c>
      <c r="D61" s="6">
        <f t="shared" si="18"/>
        <v>0</v>
      </c>
      <c r="E61" s="37">
        <v>0</v>
      </c>
      <c r="F61" s="7">
        <f t="shared" si="19"/>
        <v>0</v>
      </c>
      <c r="G61" s="8">
        <v>0</v>
      </c>
      <c r="H61" s="7">
        <f t="shared" si="20"/>
        <v>0</v>
      </c>
      <c r="I61" s="8">
        <v>0</v>
      </c>
      <c r="J61" s="7">
        <f t="shared" si="21"/>
        <v>0</v>
      </c>
      <c r="K61" s="8">
        <v>0</v>
      </c>
      <c r="L61" s="7">
        <f t="shared" si="22"/>
        <v>0</v>
      </c>
      <c r="M61" s="8">
        <v>0</v>
      </c>
      <c r="N61" s="7">
        <f t="shared" si="23"/>
        <v>0</v>
      </c>
      <c r="O61" s="8">
        <v>0</v>
      </c>
      <c r="P61" s="7">
        <f t="shared" si="24"/>
        <v>0</v>
      </c>
      <c r="Q61" s="8">
        <v>0</v>
      </c>
      <c r="R61" s="7">
        <f t="shared" si="25"/>
        <v>0</v>
      </c>
      <c r="S61" s="8">
        <v>0</v>
      </c>
      <c r="T61" s="7">
        <f t="shared" si="26"/>
        <v>0</v>
      </c>
      <c r="U61" s="8">
        <v>0</v>
      </c>
      <c r="V61" s="7">
        <f t="shared" si="27"/>
        <v>0</v>
      </c>
      <c r="W61" s="8">
        <v>0</v>
      </c>
      <c r="X61" s="7">
        <f t="shared" si="28"/>
        <v>0</v>
      </c>
      <c r="Y61" s="8">
        <v>0</v>
      </c>
      <c r="Z61" s="7">
        <f t="shared" si="29"/>
        <v>0</v>
      </c>
      <c r="AA61" s="8">
        <v>0</v>
      </c>
      <c r="AB61" s="7">
        <f t="shared" si="30"/>
        <v>0</v>
      </c>
      <c r="AC61" s="8">
        <v>0</v>
      </c>
      <c r="AD61" s="7">
        <f t="shared" si="31"/>
        <v>0</v>
      </c>
      <c r="AE61" s="8">
        <v>0</v>
      </c>
      <c r="AF61" s="7">
        <f t="shared" si="32"/>
        <v>0</v>
      </c>
      <c r="AG61" s="8">
        <v>0</v>
      </c>
      <c r="AH61" s="7">
        <f t="shared" si="33"/>
        <v>0</v>
      </c>
      <c r="AI61" s="8">
        <v>0</v>
      </c>
      <c r="AJ61" s="7">
        <f t="shared" si="34"/>
        <v>0</v>
      </c>
      <c r="AK61" s="8">
        <v>0</v>
      </c>
      <c r="AL61" s="7">
        <v>0</v>
      </c>
      <c r="AQ61">
        <v>2275643</v>
      </c>
      <c r="AR61">
        <v>168934</v>
      </c>
      <c r="AS61">
        <v>177339</v>
      </c>
      <c r="AT61">
        <v>194631</v>
      </c>
      <c r="AU61">
        <v>205956</v>
      </c>
      <c r="AV61">
        <v>213932</v>
      </c>
      <c r="AW61">
        <v>203540</v>
      </c>
      <c r="AX61">
        <v>181783</v>
      </c>
      <c r="AY61">
        <v>155162</v>
      </c>
      <c r="AZ61">
        <v>152043</v>
      </c>
      <c r="BA61">
        <v>150099</v>
      </c>
      <c r="BB61">
        <v>129080</v>
      </c>
      <c r="BC61">
        <v>101192</v>
      </c>
      <c r="BD61">
        <v>74591</v>
      </c>
      <c r="BE61">
        <v>54610</v>
      </c>
      <c r="BF61">
        <v>41526</v>
      </c>
      <c r="BG61">
        <v>71225</v>
      </c>
    </row>
    <row r="62" spans="1:59" x14ac:dyDescent="0.25">
      <c r="A62" s="3" t="s">
        <v>129</v>
      </c>
      <c r="B62" t="s">
        <v>130</v>
      </c>
      <c r="C62" s="5">
        <f t="shared" si="35"/>
        <v>0</v>
      </c>
      <c r="D62" s="6">
        <f t="shared" si="18"/>
        <v>0</v>
      </c>
      <c r="E62" s="37">
        <v>0</v>
      </c>
      <c r="F62" s="7">
        <f t="shared" si="19"/>
        <v>0</v>
      </c>
      <c r="G62" s="8">
        <v>0</v>
      </c>
      <c r="H62" s="7">
        <f t="shared" si="20"/>
        <v>0</v>
      </c>
      <c r="I62" s="8">
        <v>0</v>
      </c>
      <c r="J62" s="7">
        <f t="shared" si="21"/>
        <v>0</v>
      </c>
      <c r="K62" s="8">
        <v>0</v>
      </c>
      <c r="L62" s="7">
        <f t="shared" si="22"/>
        <v>0</v>
      </c>
      <c r="M62" s="8">
        <v>0</v>
      </c>
      <c r="N62" s="7">
        <f t="shared" si="23"/>
        <v>0</v>
      </c>
      <c r="O62" s="8">
        <v>0</v>
      </c>
      <c r="P62" s="7">
        <f t="shared" si="24"/>
        <v>0</v>
      </c>
      <c r="Q62" s="8">
        <v>0</v>
      </c>
      <c r="R62" s="7">
        <f t="shared" si="25"/>
        <v>0</v>
      </c>
      <c r="S62" s="8">
        <v>0</v>
      </c>
      <c r="T62" s="7">
        <f t="shared" si="26"/>
        <v>0</v>
      </c>
      <c r="U62" s="8">
        <v>0</v>
      </c>
      <c r="V62" s="7">
        <f t="shared" si="27"/>
        <v>0</v>
      </c>
      <c r="W62" s="8">
        <v>0</v>
      </c>
      <c r="X62" s="7">
        <f t="shared" si="28"/>
        <v>0</v>
      </c>
      <c r="Y62" s="8">
        <v>0</v>
      </c>
      <c r="Z62" s="7">
        <f t="shared" si="29"/>
        <v>0</v>
      </c>
      <c r="AA62" s="8">
        <v>0</v>
      </c>
      <c r="AB62" s="7">
        <f t="shared" si="30"/>
        <v>0</v>
      </c>
      <c r="AC62" s="8">
        <v>0</v>
      </c>
      <c r="AD62" s="7">
        <f t="shared" si="31"/>
        <v>0</v>
      </c>
      <c r="AE62" s="8">
        <v>0</v>
      </c>
      <c r="AF62" s="7">
        <f t="shared" si="32"/>
        <v>0</v>
      </c>
      <c r="AG62" s="8">
        <v>0</v>
      </c>
      <c r="AH62" s="7">
        <f t="shared" si="33"/>
        <v>0</v>
      </c>
      <c r="AI62" s="8">
        <v>0</v>
      </c>
      <c r="AJ62" s="7">
        <f t="shared" si="34"/>
        <v>0</v>
      </c>
      <c r="AK62" s="8">
        <v>0</v>
      </c>
      <c r="AL62" s="7">
        <v>0</v>
      </c>
      <c r="AQ62">
        <v>2275643</v>
      </c>
      <c r="AR62">
        <v>168934</v>
      </c>
      <c r="AS62">
        <v>177339</v>
      </c>
      <c r="AT62">
        <v>194631</v>
      </c>
      <c r="AU62">
        <v>205956</v>
      </c>
      <c r="AV62">
        <v>213932</v>
      </c>
      <c r="AW62">
        <v>203540</v>
      </c>
      <c r="AX62">
        <v>181783</v>
      </c>
      <c r="AY62">
        <v>155162</v>
      </c>
      <c r="AZ62">
        <v>152043</v>
      </c>
      <c r="BA62">
        <v>150099</v>
      </c>
      <c r="BB62">
        <v>129080</v>
      </c>
      <c r="BC62">
        <v>101192</v>
      </c>
      <c r="BD62">
        <v>74591</v>
      </c>
      <c r="BE62">
        <v>54610</v>
      </c>
      <c r="BF62">
        <v>41526</v>
      </c>
      <c r="BG62">
        <v>71225</v>
      </c>
    </row>
    <row r="63" spans="1:59" x14ac:dyDescent="0.25">
      <c r="A63" s="3" t="s">
        <v>131</v>
      </c>
      <c r="B63" t="s">
        <v>132</v>
      </c>
      <c r="C63" s="5">
        <f t="shared" si="35"/>
        <v>49</v>
      </c>
      <c r="D63" s="6">
        <f t="shared" si="18"/>
        <v>2.1532375684586733</v>
      </c>
      <c r="E63" s="37">
        <v>5</v>
      </c>
      <c r="F63" s="7">
        <f t="shared" si="19"/>
        <v>2.9597357547918119</v>
      </c>
      <c r="G63" s="8">
        <v>0</v>
      </c>
      <c r="H63" s="7">
        <f t="shared" si="20"/>
        <v>0</v>
      </c>
      <c r="I63" s="8">
        <v>0</v>
      </c>
      <c r="J63" s="7">
        <f t="shared" si="21"/>
        <v>0</v>
      </c>
      <c r="K63" s="8">
        <v>0</v>
      </c>
      <c r="L63" s="7">
        <f t="shared" si="22"/>
        <v>0</v>
      </c>
      <c r="M63" s="8">
        <v>0</v>
      </c>
      <c r="N63" s="7">
        <f t="shared" si="23"/>
        <v>0</v>
      </c>
      <c r="O63" s="8">
        <v>0</v>
      </c>
      <c r="P63" s="7">
        <f t="shared" si="24"/>
        <v>0</v>
      </c>
      <c r="Q63" s="8">
        <v>0</v>
      </c>
      <c r="R63" s="7">
        <f t="shared" si="25"/>
        <v>0</v>
      </c>
      <c r="S63" s="8">
        <v>0</v>
      </c>
      <c r="T63" s="7">
        <f t="shared" si="26"/>
        <v>0</v>
      </c>
      <c r="U63" s="8">
        <v>4</v>
      </c>
      <c r="V63" s="7">
        <f t="shared" si="27"/>
        <v>2.6308346980788331</v>
      </c>
      <c r="W63" s="8">
        <v>1</v>
      </c>
      <c r="X63" s="7">
        <f t="shared" si="28"/>
        <v>0.66622695687512901</v>
      </c>
      <c r="Y63" s="8">
        <v>7</v>
      </c>
      <c r="Z63" s="7">
        <f t="shared" si="29"/>
        <v>5.4229934924078087</v>
      </c>
      <c r="AA63" s="8">
        <v>7</v>
      </c>
      <c r="AB63" s="7">
        <f t="shared" si="30"/>
        <v>6.9175428887659098</v>
      </c>
      <c r="AC63" s="8">
        <v>8</v>
      </c>
      <c r="AD63" s="7">
        <f t="shared" si="31"/>
        <v>10.725154509257148</v>
      </c>
      <c r="AE63" s="8">
        <v>3</v>
      </c>
      <c r="AF63" s="7">
        <f t="shared" si="32"/>
        <v>5.4934993590917411</v>
      </c>
      <c r="AG63" s="8">
        <v>7</v>
      </c>
      <c r="AH63" s="7">
        <f t="shared" si="33"/>
        <v>16.856908924529211</v>
      </c>
      <c r="AI63" s="8">
        <v>7</v>
      </c>
      <c r="AJ63" s="7">
        <f t="shared" si="34"/>
        <v>9.8280098280098276</v>
      </c>
      <c r="AK63" s="8">
        <v>0</v>
      </c>
      <c r="AL63" s="7">
        <v>0</v>
      </c>
      <c r="AQ63">
        <v>2275643</v>
      </c>
      <c r="AR63">
        <v>168934</v>
      </c>
      <c r="AS63">
        <v>177339</v>
      </c>
      <c r="AT63">
        <v>194631</v>
      </c>
      <c r="AU63">
        <v>205956</v>
      </c>
      <c r="AV63">
        <v>213932</v>
      </c>
      <c r="AW63">
        <v>203540</v>
      </c>
      <c r="AX63">
        <v>181783</v>
      </c>
      <c r="AY63">
        <v>155162</v>
      </c>
      <c r="AZ63">
        <v>152043</v>
      </c>
      <c r="BA63">
        <v>150099</v>
      </c>
      <c r="BB63">
        <v>129080</v>
      </c>
      <c r="BC63">
        <v>101192</v>
      </c>
      <c r="BD63">
        <v>74591</v>
      </c>
      <c r="BE63">
        <v>54610</v>
      </c>
      <c r="BF63">
        <v>41526</v>
      </c>
      <c r="BG63">
        <v>71225</v>
      </c>
    </row>
    <row r="64" spans="1:59" x14ac:dyDescent="0.25">
      <c r="A64" s="3" t="s">
        <v>133</v>
      </c>
      <c r="B64" t="s">
        <v>134</v>
      </c>
      <c r="C64" s="5">
        <f t="shared" si="35"/>
        <v>2</v>
      </c>
      <c r="D64" s="6">
        <f t="shared" si="18"/>
        <v>8.7887247692190737E-2</v>
      </c>
      <c r="E64" s="37">
        <v>0</v>
      </c>
      <c r="F64" s="7">
        <f t="shared" si="19"/>
        <v>0</v>
      </c>
      <c r="G64" s="8">
        <v>0</v>
      </c>
      <c r="H64" s="7">
        <f t="shared" si="20"/>
        <v>0</v>
      </c>
      <c r="I64" s="8">
        <v>0</v>
      </c>
      <c r="J64" s="7">
        <f t="shared" si="21"/>
        <v>0</v>
      </c>
      <c r="K64" s="8">
        <v>0</v>
      </c>
      <c r="L64" s="7">
        <f t="shared" si="22"/>
        <v>0</v>
      </c>
      <c r="M64" s="8">
        <v>0</v>
      </c>
      <c r="N64" s="7">
        <f t="shared" si="23"/>
        <v>0</v>
      </c>
      <c r="O64" s="8">
        <v>0</v>
      </c>
      <c r="P64" s="7">
        <f t="shared" si="24"/>
        <v>0</v>
      </c>
      <c r="Q64" s="8">
        <v>0</v>
      </c>
      <c r="R64" s="7">
        <f t="shared" si="25"/>
        <v>0</v>
      </c>
      <c r="S64" s="8">
        <v>0</v>
      </c>
      <c r="T64" s="7">
        <f t="shared" si="26"/>
        <v>0</v>
      </c>
      <c r="U64" s="8">
        <v>0</v>
      </c>
      <c r="V64" s="7">
        <f t="shared" si="27"/>
        <v>0</v>
      </c>
      <c r="W64" s="8">
        <v>0</v>
      </c>
      <c r="X64" s="7">
        <f t="shared" si="28"/>
        <v>0</v>
      </c>
      <c r="Y64" s="8">
        <v>0</v>
      </c>
      <c r="Z64" s="7">
        <f t="shared" si="29"/>
        <v>0</v>
      </c>
      <c r="AA64" s="8">
        <v>0</v>
      </c>
      <c r="AB64" s="7">
        <f t="shared" si="30"/>
        <v>0</v>
      </c>
      <c r="AC64" s="8">
        <v>1</v>
      </c>
      <c r="AD64" s="7">
        <f t="shared" si="31"/>
        <v>1.3406443136571435</v>
      </c>
      <c r="AE64" s="8">
        <v>0</v>
      </c>
      <c r="AF64" s="7">
        <f t="shared" si="32"/>
        <v>0</v>
      </c>
      <c r="AG64" s="8">
        <v>0</v>
      </c>
      <c r="AH64" s="7">
        <f t="shared" si="33"/>
        <v>0</v>
      </c>
      <c r="AI64" s="8">
        <v>1</v>
      </c>
      <c r="AJ64" s="7">
        <f t="shared" si="34"/>
        <v>1.4040014040014042</v>
      </c>
      <c r="AK64" s="8">
        <v>0</v>
      </c>
      <c r="AL64" s="7">
        <v>0</v>
      </c>
      <c r="AQ64">
        <v>2275643</v>
      </c>
      <c r="AR64">
        <v>168934</v>
      </c>
      <c r="AS64">
        <v>177339</v>
      </c>
      <c r="AT64">
        <v>194631</v>
      </c>
      <c r="AU64">
        <v>205956</v>
      </c>
      <c r="AV64">
        <v>213932</v>
      </c>
      <c r="AW64">
        <v>203540</v>
      </c>
      <c r="AX64">
        <v>181783</v>
      </c>
      <c r="AY64">
        <v>155162</v>
      </c>
      <c r="AZ64">
        <v>152043</v>
      </c>
      <c r="BA64">
        <v>150099</v>
      </c>
      <c r="BB64">
        <v>129080</v>
      </c>
      <c r="BC64">
        <v>101192</v>
      </c>
      <c r="BD64">
        <v>74591</v>
      </c>
      <c r="BE64">
        <v>54610</v>
      </c>
      <c r="BF64">
        <v>41526</v>
      </c>
      <c r="BG64">
        <v>71225</v>
      </c>
    </row>
    <row r="65" spans="1:59" x14ac:dyDescent="0.25">
      <c r="A65" s="3" t="s">
        <v>135</v>
      </c>
      <c r="B65" t="s">
        <v>136</v>
      </c>
      <c r="C65" s="5">
        <f t="shared" si="35"/>
        <v>0</v>
      </c>
      <c r="D65" s="6">
        <f t="shared" si="18"/>
        <v>0</v>
      </c>
      <c r="E65" s="37">
        <v>0</v>
      </c>
      <c r="F65" s="7">
        <f t="shared" si="19"/>
        <v>0</v>
      </c>
      <c r="G65" s="8">
        <v>0</v>
      </c>
      <c r="H65" s="7">
        <f t="shared" si="20"/>
        <v>0</v>
      </c>
      <c r="I65" s="8">
        <v>0</v>
      </c>
      <c r="J65" s="7">
        <f t="shared" si="21"/>
        <v>0</v>
      </c>
      <c r="K65" s="8">
        <v>0</v>
      </c>
      <c r="L65" s="7">
        <f t="shared" si="22"/>
        <v>0</v>
      </c>
      <c r="M65" s="8">
        <v>0</v>
      </c>
      <c r="N65" s="7">
        <f t="shared" si="23"/>
        <v>0</v>
      </c>
      <c r="O65" s="8">
        <v>0</v>
      </c>
      <c r="P65" s="7">
        <f t="shared" si="24"/>
        <v>0</v>
      </c>
      <c r="Q65" s="8">
        <v>0</v>
      </c>
      <c r="R65" s="7">
        <f t="shared" si="25"/>
        <v>0</v>
      </c>
      <c r="S65" s="8">
        <v>0</v>
      </c>
      <c r="T65" s="7">
        <f t="shared" si="26"/>
        <v>0</v>
      </c>
      <c r="U65" s="8">
        <v>0</v>
      </c>
      <c r="V65" s="7">
        <f t="shared" si="27"/>
        <v>0</v>
      </c>
      <c r="W65" s="8">
        <v>0</v>
      </c>
      <c r="X65" s="7">
        <f t="shared" si="28"/>
        <v>0</v>
      </c>
      <c r="Y65" s="8">
        <v>0</v>
      </c>
      <c r="Z65" s="7">
        <f t="shared" si="29"/>
        <v>0</v>
      </c>
      <c r="AA65" s="8">
        <v>0</v>
      </c>
      <c r="AB65" s="7">
        <f t="shared" si="30"/>
        <v>0</v>
      </c>
      <c r="AC65" s="8">
        <v>0</v>
      </c>
      <c r="AD65" s="7">
        <f t="shared" si="31"/>
        <v>0</v>
      </c>
      <c r="AE65" s="8">
        <v>0</v>
      </c>
      <c r="AF65" s="7">
        <f t="shared" si="32"/>
        <v>0</v>
      </c>
      <c r="AG65" s="8">
        <v>0</v>
      </c>
      <c r="AH65" s="7">
        <f t="shared" si="33"/>
        <v>0</v>
      </c>
      <c r="AI65" s="8">
        <v>0</v>
      </c>
      <c r="AJ65" s="7">
        <f t="shared" si="34"/>
        <v>0</v>
      </c>
      <c r="AK65" s="8">
        <v>0</v>
      </c>
      <c r="AL65" s="7">
        <v>0</v>
      </c>
      <c r="AQ65">
        <v>2275643</v>
      </c>
      <c r="AR65">
        <v>168934</v>
      </c>
      <c r="AS65">
        <v>177339</v>
      </c>
      <c r="AT65">
        <v>194631</v>
      </c>
      <c r="AU65">
        <v>205956</v>
      </c>
      <c r="AV65">
        <v>213932</v>
      </c>
      <c r="AW65">
        <v>203540</v>
      </c>
      <c r="AX65">
        <v>181783</v>
      </c>
      <c r="AY65">
        <v>155162</v>
      </c>
      <c r="AZ65">
        <v>152043</v>
      </c>
      <c r="BA65">
        <v>150099</v>
      </c>
      <c r="BB65">
        <v>129080</v>
      </c>
      <c r="BC65">
        <v>101192</v>
      </c>
      <c r="BD65">
        <v>74591</v>
      </c>
      <c r="BE65">
        <v>54610</v>
      </c>
      <c r="BF65">
        <v>41526</v>
      </c>
      <c r="BG65">
        <v>71225</v>
      </c>
    </row>
    <row r="66" spans="1:59" x14ac:dyDescent="0.25">
      <c r="A66" s="3" t="s">
        <v>137</v>
      </c>
      <c r="B66" t="s">
        <v>138</v>
      </c>
      <c r="C66" s="5">
        <f t="shared" si="35"/>
        <v>33</v>
      </c>
      <c r="D66" s="6">
        <f t="shared" si="18"/>
        <v>1.4501395869211471</v>
      </c>
      <c r="E66" s="37">
        <v>0</v>
      </c>
      <c r="F66" s="7">
        <f t="shared" si="19"/>
        <v>0</v>
      </c>
      <c r="G66" s="8">
        <v>0</v>
      </c>
      <c r="H66" s="7">
        <f t="shared" si="20"/>
        <v>0</v>
      </c>
      <c r="I66" s="8">
        <v>0</v>
      </c>
      <c r="J66" s="7">
        <f t="shared" si="21"/>
        <v>0</v>
      </c>
      <c r="K66" s="8">
        <v>0</v>
      </c>
      <c r="L66" s="7">
        <f t="shared" si="22"/>
        <v>0</v>
      </c>
      <c r="M66" s="8">
        <v>0</v>
      </c>
      <c r="N66" s="7">
        <f t="shared" si="23"/>
        <v>0</v>
      </c>
      <c r="O66" s="8">
        <v>0</v>
      </c>
      <c r="P66" s="7">
        <f t="shared" si="24"/>
        <v>0</v>
      </c>
      <c r="Q66" s="8">
        <v>0</v>
      </c>
      <c r="R66" s="7">
        <f t="shared" si="25"/>
        <v>0</v>
      </c>
      <c r="S66" s="8">
        <v>1</v>
      </c>
      <c r="T66" s="7">
        <f t="shared" si="26"/>
        <v>0.64448769672986939</v>
      </c>
      <c r="U66" s="8">
        <v>1</v>
      </c>
      <c r="V66" s="7">
        <f t="shared" si="27"/>
        <v>0.65770867451970827</v>
      </c>
      <c r="W66" s="8">
        <v>2</v>
      </c>
      <c r="X66" s="7">
        <f t="shared" si="28"/>
        <v>1.332453913750258</v>
      </c>
      <c r="Y66" s="8">
        <v>4</v>
      </c>
      <c r="Z66" s="7">
        <f t="shared" si="29"/>
        <v>3.0988534242330337</v>
      </c>
      <c r="AA66" s="8">
        <v>1</v>
      </c>
      <c r="AB66" s="7">
        <f t="shared" si="30"/>
        <v>0.98822041268084426</v>
      </c>
      <c r="AC66" s="8">
        <v>1</v>
      </c>
      <c r="AD66" s="7">
        <f t="shared" si="31"/>
        <v>1.3406443136571435</v>
      </c>
      <c r="AE66" s="8">
        <v>3</v>
      </c>
      <c r="AF66" s="7">
        <f t="shared" si="32"/>
        <v>5.4934993590917411</v>
      </c>
      <c r="AG66" s="8">
        <v>6</v>
      </c>
      <c r="AH66" s="7">
        <f t="shared" si="33"/>
        <v>14.448779078167894</v>
      </c>
      <c r="AI66" s="8">
        <v>14</v>
      </c>
      <c r="AJ66" s="7">
        <f t="shared" si="34"/>
        <v>19.656019656019655</v>
      </c>
      <c r="AK66" s="8">
        <v>0</v>
      </c>
      <c r="AL66" s="7">
        <v>0</v>
      </c>
      <c r="AQ66">
        <v>2275643</v>
      </c>
      <c r="AR66">
        <v>168934</v>
      </c>
      <c r="AS66">
        <v>177339</v>
      </c>
      <c r="AT66">
        <v>194631</v>
      </c>
      <c r="AU66">
        <v>205956</v>
      </c>
      <c r="AV66">
        <v>213932</v>
      </c>
      <c r="AW66">
        <v>203540</v>
      </c>
      <c r="AX66">
        <v>181783</v>
      </c>
      <c r="AY66">
        <v>155162</v>
      </c>
      <c r="AZ66">
        <v>152043</v>
      </c>
      <c r="BA66">
        <v>150099</v>
      </c>
      <c r="BB66">
        <v>129080</v>
      </c>
      <c r="BC66">
        <v>101192</v>
      </c>
      <c r="BD66">
        <v>74591</v>
      </c>
      <c r="BE66">
        <v>54610</v>
      </c>
      <c r="BF66">
        <v>41526</v>
      </c>
      <c r="BG66">
        <v>71225</v>
      </c>
    </row>
    <row r="67" spans="1:59" x14ac:dyDescent="0.25">
      <c r="A67" s="3" t="s">
        <v>139</v>
      </c>
      <c r="B67" t="s">
        <v>140</v>
      </c>
      <c r="C67" s="5">
        <f t="shared" si="35"/>
        <v>1</v>
      </c>
      <c r="D67" s="6">
        <f t="shared" si="18"/>
        <v>4.3943623846095368E-2</v>
      </c>
      <c r="E67" s="37">
        <v>0</v>
      </c>
      <c r="F67" s="7">
        <f t="shared" si="19"/>
        <v>0</v>
      </c>
      <c r="G67" s="8">
        <v>0</v>
      </c>
      <c r="H67" s="7">
        <f t="shared" si="20"/>
        <v>0</v>
      </c>
      <c r="I67" s="8">
        <v>0</v>
      </c>
      <c r="J67" s="7">
        <f t="shared" si="21"/>
        <v>0</v>
      </c>
      <c r="K67" s="8">
        <v>0</v>
      </c>
      <c r="L67" s="7">
        <f t="shared" si="22"/>
        <v>0</v>
      </c>
      <c r="M67" s="8">
        <v>0</v>
      </c>
      <c r="N67" s="7">
        <f t="shared" si="23"/>
        <v>0</v>
      </c>
      <c r="O67" s="8">
        <v>0</v>
      </c>
      <c r="P67" s="7">
        <f t="shared" si="24"/>
        <v>0</v>
      </c>
      <c r="Q67" s="8">
        <v>0</v>
      </c>
      <c r="R67" s="7">
        <f t="shared" si="25"/>
        <v>0</v>
      </c>
      <c r="S67" s="8">
        <v>0</v>
      </c>
      <c r="T67" s="7">
        <f t="shared" si="26"/>
        <v>0</v>
      </c>
      <c r="U67" s="8">
        <v>1</v>
      </c>
      <c r="V67" s="7">
        <f t="shared" si="27"/>
        <v>0.65770867451970827</v>
      </c>
      <c r="W67" s="8">
        <v>0</v>
      </c>
      <c r="X67" s="7">
        <f t="shared" si="28"/>
        <v>0</v>
      </c>
      <c r="Y67" s="8">
        <v>0</v>
      </c>
      <c r="Z67" s="7">
        <f t="shared" si="29"/>
        <v>0</v>
      </c>
      <c r="AA67" s="8">
        <v>0</v>
      </c>
      <c r="AB67" s="7">
        <f t="shared" si="30"/>
        <v>0</v>
      </c>
      <c r="AC67" s="8">
        <v>0</v>
      </c>
      <c r="AD67" s="7">
        <f t="shared" si="31"/>
        <v>0</v>
      </c>
      <c r="AE67" s="8">
        <v>0</v>
      </c>
      <c r="AF67" s="7">
        <f t="shared" si="32"/>
        <v>0</v>
      </c>
      <c r="AG67" s="8">
        <v>0</v>
      </c>
      <c r="AH67" s="7">
        <f t="shared" si="33"/>
        <v>0</v>
      </c>
      <c r="AI67" s="8">
        <v>0</v>
      </c>
      <c r="AJ67" s="7">
        <f t="shared" si="34"/>
        <v>0</v>
      </c>
      <c r="AK67" s="8">
        <v>0</v>
      </c>
      <c r="AL67" s="7">
        <v>0</v>
      </c>
      <c r="AQ67">
        <v>2275643</v>
      </c>
      <c r="AR67">
        <v>168934</v>
      </c>
      <c r="AS67">
        <v>177339</v>
      </c>
      <c r="AT67">
        <v>194631</v>
      </c>
      <c r="AU67">
        <v>205956</v>
      </c>
      <c r="AV67">
        <v>213932</v>
      </c>
      <c r="AW67">
        <v>203540</v>
      </c>
      <c r="AX67">
        <v>181783</v>
      </c>
      <c r="AY67">
        <v>155162</v>
      </c>
      <c r="AZ67">
        <v>152043</v>
      </c>
      <c r="BA67">
        <v>150099</v>
      </c>
      <c r="BB67">
        <v>129080</v>
      </c>
      <c r="BC67">
        <v>101192</v>
      </c>
      <c r="BD67">
        <v>74591</v>
      </c>
      <c r="BE67">
        <v>54610</v>
      </c>
      <c r="BF67">
        <v>41526</v>
      </c>
      <c r="BG67">
        <v>71225</v>
      </c>
    </row>
    <row r="68" spans="1:59" x14ac:dyDescent="0.25">
      <c r="A68" s="3" t="s">
        <v>141</v>
      </c>
      <c r="B68" t="s">
        <v>142</v>
      </c>
      <c r="C68" s="5">
        <f t="shared" si="35"/>
        <v>10</v>
      </c>
      <c r="D68" s="6">
        <f t="shared" si="18"/>
        <v>0.43943623846095364</v>
      </c>
      <c r="E68" s="37">
        <v>3</v>
      </c>
      <c r="F68" s="7">
        <f t="shared" si="19"/>
        <v>1.7758414528750872</v>
      </c>
      <c r="G68" s="8">
        <v>0</v>
      </c>
      <c r="H68" s="7">
        <f t="shared" si="20"/>
        <v>0</v>
      </c>
      <c r="I68" s="8">
        <v>0</v>
      </c>
      <c r="J68" s="7">
        <f t="shared" si="21"/>
        <v>0</v>
      </c>
      <c r="K68" s="8">
        <v>0</v>
      </c>
      <c r="L68" s="7">
        <f t="shared" si="22"/>
        <v>0</v>
      </c>
      <c r="M68" s="8">
        <v>1</v>
      </c>
      <c r="N68" s="7">
        <f t="shared" si="23"/>
        <v>0.46743825140698914</v>
      </c>
      <c r="O68" s="8">
        <v>0</v>
      </c>
      <c r="P68" s="7">
        <f t="shared" si="24"/>
        <v>0</v>
      </c>
      <c r="Q68" s="8">
        <v>1</v>
      </c>
      <c r="R68" s="7">
        <f t="shared" si="25"/>
        <v>0.55010644559722299</v>
      </c>
      <c r="S68" s="8">
        <v>0</v>
      </c>
      <c r="T68" s="7">
        <f t="shared" si="26"/>
        <v>0</v>
      </c>
      <c r="U68" s="8">
        <v>0</v>
      </c>
      <c r="V68" s="7">
        <f t="shared" si="27"/>
        <v>0</v>
      </c>
      <c r="W68" s="8">
        <v>1</v>
      </c>
      <c r="X68" s="7">
        <f t="shared" si="28"/>
        <v>0.66622695687512901</v>
      </c>
      <c r="Y68" s="8">
        <v>0</v>
      </c>
      <c r="Z68" s="7">
        <f t="shared" si="29"/>
        <v>0</v>
      </c>
      <c r="AA68" s="8">
        <v>0</v>
      </c>
      <c r="AB68" s="7">
        <f t="shared" si="30"/>
        <v>0</v>
      </c>
      <c r="AC68" s="8">
        <v>2</v>
      </c>
      <c r="AD68" s="7">
        <f t="shared" si="31"/>
        <v>2.6812886273142871</v>
      </c>
      <c r="AE68" s="8">
        <v>1</v>
      </c>
      <c r="AF68" s="7">
        <f t="shared" si="32"/>
        <v>1.8311664530305805</v>
      </c>
      <c r="AG68" s="8">
        <v>0</v>
      </c>
      <c r="AH68" s="7">
        <f t="shared" si="33"/>
        <v>0</v>
      </c>
      <c r="AI68" s="8">
        <v>1</v>
      </c>
      <c r="AJ68" s="7">
        <f t="shared" si="34"/>
        <v>1.4040014040014042</v>
      </c>
      <c r="AK68" s="8">
        <v>0</v>
      </c>
      <c r="AL68" s="7">
        <v>0</v>
      </c>
      <c r="AQ68">
        <v>2275643</v>
      </c>
      <c r="AR68">
        <v>168934</v>
      </c>
      <c r="AS68">
        <v>177339</v>
      </c>
      <c r="AT68">
        <v>194631</v>
      </c>
      <c r="AU68">
        <v>205956</v>
      </c>
      <c r="AV68">
        <v>213932</v>
      </c>
      <c r="AW68">
        <v>203540</v>
      </c>
      <c r="AX68">
        <v>181783</v>
      </c>
      <c r="AY68">
        <v>155162</v>
      </c>
      <c r="AZ68">
        <v>152043</v>
      </c>
      <c r="BA68">
        <v>150099</v>
      </c>
      <c r="BB68">
        <v>129080</v>
      </c>
      <c r="BC68">
        <v>101192</v>
      </c>
      <c r="BD68">
        <v>74591</v>
      </c>
      <c r="BE68">
        <v>54610</v>
      </c>
      <c r="BF68">
        <v>41526</v>
      </c>
      <c r="BG68">
        <v>71225</v>
      </c>
    </row>
    <row r="69" spans="1:59" x14ac:dyDescent="0.25">
      <c r="A69" s="3" t="s">
        <v>143</v>
      </c>
      <c r="B69" t="s">
        <v>144</v>
      </c>
      <c r="C69" s="5">
        <f t="shared" si="35"/>
        <v>0</v>
      </c>
      <c r="D69" s="6">
        <f t="shared" si="18"/>
        <v>0</v>
      </c>
      <c r="E69" s="37">
        <v>0</v>
      </c>
      <c r="F69" s="7">
        <f t="shared" si="19"/>
        <v>0</v>
      </c>
      <c r="G69" s="8">
        <v>0</v>
      </c>
      <c r="H69" s="7">
        <f t="shared" si="20"/>
        <v>0</v>
      </c>
      <c r="I69" s="8">
        <v>0</v>
      </c>
      <c r="J69" s="7">
        <f t="shared" si="21"/>
        <v>0</v>
      </c>
      <c r="K69" s="8">
        <v>0</v>
      </c>
      <c r="L69" s="7">
        <f t="shared" si="22"/>
        <v>0</v>
      </c>
      <c r="M69" s="8">
        <v>0</v>
      </c>
      <c r="N69" s="7">
        <f t="shared" si="23"/>
        <v>0</v>
      </c>
      <c r="O69" s="8">
        <v>0</v>
      </c>
      <c r="P69" s="7">
        <f t="shared" si="24"/>
        <v>0</v>
      </c>
      <c r="Q69" s="8">
        <v>0</v>
      </c>
      <c r="R69" s="7">
        <f t="shared" si="25"/>
        <v>0</v>
      </c>
      <c r="S69" s="8">
        <v>0</v>
      </c>
      <c r="T69" s="7">
        <f t="shared" si="26"/>
        <v>0</v>
      </c>
      <c r="U69" s="8">
        <v>0</v>
      </c>
      <c r="V69" s="7">
        <f t="shared" si="27"/>
        <v>0</v>
      </c>
      <c r="W69" s="8">
        <v>0</v>
      </c>
      <c r="X69" s="7">
        <f t="shared" si="28"/>
        <v>0</v>
      </c>
      <c r="Y69" s="8">
        <v>0</v>
      </c>
      <c r="Z69" s="7">
        <f t="shared" si="29"/>
        <v>0</v>
      </c>
      <c r="AA69" s="8">
        <v>0</v>
      </c>
      <c r="AB69" s="7">
        <f t="shared" si="30"/>
        <v>0</v>
      </c>
      <c r="AC69" s="8">
        <v>0</v>
      </c>
      <c r="AD69" s="7">
        <f t="shared" si="31"/>
        <v>0</v>
      </c>
      <c r="AE69" s="8">
        <v>0</v>
      </c>
      <c r="AF69" s="7">
        <f t="shared" si="32"/>
        <v>0</v>
      </c>
      <c r="AG69" s="8">
        <v>0</v>
      </c>
      <c r="AH69" s="7">
        <f t="shared" si="33"/>
        <v>0</v>
      </c>
      <c r="AI69" s="8">
        <v>0</v>
      </c>
      <c r="AJ69" s="7">
        <f t="shared" si="34"/>
        <v>0</v>
      </c>
      <c r="AK69" s="8">
        <v>0</v>
      </c>
      <c r="AL69" s="7">
        <v>0</v>
      </c>
      <c r="AQ69">
        <v>2275643</v>
      </c>
      <c r="AR69">
        <v>168934</v>
      </c>
      <c r="AS69">
        <v>177339</v>
      </c>
      <c r="AT69">
        <v>194631</v>
      </c>
      <c r="AU69">
        <v>205956</v>
      </c>
      <c r="AV69">
        <v>213932</v>
      </c>
      <c r="AW69">
        <v>203540</v>
      </c>
      <c r="AX69">
        <v>181783</v>
      </c>
      <c r="AY69">
        <v>155162</v>
      </c>
      <c r="AZ69">
        <v>152043</v>
      </c>
      <c r="BA69">
        <v>150099</v>
      </c>
      <c r="BB69">
        <v>129080</v>
      </c>
      <c r="BC69">
        <v>101192</v>
      </c>
      <c r="BD69">
        <v>74591</v>
      </c>
      <c r="BE69">
        <v>54610</v>
      </c>
      <c r="BF69">
        <v>41526</v>
      </c>
      <c r="BG69">
        <v>71225</v>
      </c>
    </row>
    <row r="70" spans="1:59" x14ac:dyDescent="0.25">
      <c r="A70" s="3" t="s">
        <v>145</v>
      </c>
      <c r="B70" t="s">
        <v>146</v>
      </c>
      <c r="C70" s="5">
        <f t="shared" si="35"/>
        <v>51</v>
      </c>
      <c r="D70" s="6">
        <f t="shared" si="18"/>
        <v>2.2411248161508639</v>
      </c>
      <c r="E70" s="37">
        <v>2</v>
      </c>
      <c r="F70" s="7">
        <f t="shared" si="19"/>
        <v>1.1838943019167247</v>
      </c>
      <c r="G70" s="8">
        <v>3</v>
      </c>
      <c r="H70" s="7">
        <f t="shared" si="20"/>
        <v>1.6916752660159355</v>
      </c>
      <c r="I70" s="8">
        <v>1</v>
      </c>
      <c r="J70" s="7">
        <f t="shared" si="21"/>
        <v>0.51379276682542863</v>
      </c>
      <c r="K70" s="8">
        <v>2</v>
      </c>
      <c r="L70" s="7">
        <f t="shared" si="22"/>
        <v>0.97108120181009527</v>
      </c>
      <c r="M70" s="8">
        <v>2</v>
      </c>
      <c r="N70" s="7">
        <f t="shared" si="23"/>
        <v>0.93487650281397827</v>
      </c>
      <c r="O70" s="8">
        <v>3</v>
      </c>
      <c r="P70" s="7">
        <f t="shared" si="24"/>
        <v>1.4739117618158593</v>
      </c>
      <c r="Q70" s="8">
        <v>1</v>
      </c>
      <c r="R70" s="7">
        <f t="shared" si="25"/>
        <v>0.55010644559722299</v>
      </c>
      <c r="S70" s="8">
        <v>4</v>
      </c>
      <c r="T70" s="7">
        <f t="shared" si="26"/>
        <v>2.5779507869194775</v>
      </c>
      <c r="U70" s="8">
        <v>0</v>
      </c>
      <c r="V70" s="7">
        <f t="shared" si="27"/>
        <v>0</v>
      </c>
      <c r="W70" s="8">
        <v>2</v>
      </c>
      <c r="X70" s="7">
        <f t="shared" si="28"/>
        <v>1.332453913750258</v>
      </c>
      <c r="Y70" s="8">
        <v>7</v>
      </c>
      <c r="Z70" s="7">
        <f t="shared" si="29"/>
        <v>5.4229934924078087</v>
      </c>
      <c r="AA70" s="8">
        <v>10</v>
      </c>
      <c r="AB70" s="7">
        <f t="shared" si="30"/>
        <v>9.8822041268084426</v>
      </c>
      <c r="AC70" s="8">
        <v>3</v>
      </c>
      <c r="AD70" s="7">
        <f t="shared" si="31"/>
        <v>4.0219329409714311</v>
      </c>
      <c r="AE70" s="8">
        <v>3</v>
      </c>
      <c r="AF70" s="7">
        <f t="shared" si="32"/>
        <v>5.4934993590917411</v>
      </c>
      <c r="AG70" s="8">
        <v>4</v>
      </c>
      <c r="AH70" s="7">
        <f t="shared" si="33"/>
        <v>9.6325193854452635</v>
      </c>
      <c r="AI70" s="8">
        <v>4</v>
      </c>
      <c r="AJ70" s="7">
        <f t="shared" si="34"/>
        <v>5.6160056160056167</v>
      </c>
      <c r="AK70" s="8">
        <v>0</v>
      </c>
      <c r="AL70" s="7">
        <v>0</v>
      </c>
      <c r="AQ70">
        <v>2275643</v>
      </c>
      <c r="AR70">
        <v>168934</v>
      </c>
      <c r="AS70">
        <v>177339</v>
      </c>
      <c r="AT70">
        <v>194631</v>
      </c>
      <c r="AU70">
        <v>205956</v>
      </c>
      <c r="AV70">
        <v>213932</v>
      </c>
      <c r="AW70">
        <v>203540</v>
      </c>
      <c r="AX70">
        <v>181783</v>
      </c>
      <c r="AY70">
        <v>155162</v>
      </c>
      <c r="AZ70">
        <v>152043</v>
      </c>
      <c r="BA70">
        <v>150099</v>
      </c>
      <c r="BB70">
        <v>129080</v>
      </c>
      <c r="BC70">
        <v>101192</v>
      </c>
      <c r="BD70">
        <v>74591</v>
      </c>
      <c r="BE70">
        <v>54610</v>
      </c>
      <c r="BF70">
        <v>41526</v>
      </c>
      <c r="BG70">
        <v>71225</v>
      </c>
    </row>
    <row r="71" spans="1:59" x14ac:dyDescent="0.25">
      <c r="A71" s="3" t="s">
        <v>147</v>
      </c>
      <c r="B71" t="s">
        <v>148</v>
      </c>
      <c r="C71" s="5">
        <f t="shared" si="35"/>
        <v>3</v>
      </c>
      <c r="D71" s="6">
        <f t="shared" si="18"/>
        <v>0.1318308715382861</v>
      </c>
      <c r="E71" s="37">
        <v>0</v>
      </c>
      <c r="F71" s="7">
        <f t="shared" si="19"/>
        <v>0</v>
      </c>
      <c r="G71" s="8">
        <v>0</v>
      </c>
      <c r="H71" s="7">
        <f t="shared" si="20"/>
        <v>0</v>
      </c>
      <c r="I71" s="8">
        <v>1</v>
      </c>
      <c r="J71" s="7">
        <f t="shared" si="21"/>
        <v>0.51379276682542863</v>
      </c>
      <c r="K71" s="8">
        <v>0</v>
      </c>
      <c r="L71" s="7">
        <f t="shared" si="22"/>
        <v>0</v>
      </c>
      <c r="M71" s="8">
        <v>0</v>
      </c>
      <c r="N71" s="7">
        <f t="shared" si="23"/>
        <v>0</v>
      </c>
      <c r="O71" s="8">
        <v>0</v>
      </c>
      <c r="P71" s="7">
        <f t="shared" si="24"/>
        <v>0</v>
      </c>
      <c r="Q71" s="8">
        <v>1</v>
      </c>
      <c r="R71" s="7">
        <f t="shared" si="25"/>
        <v>0.55010644559722299</v>
      </c>
      <c r="S71" s="8">
        <v>0</v>
      </c>
      <c r="T71" s="7">
        <f t="shared" si="26"/>
        <v>0</v>
      </c>
      <c r="U71" s="8">
        <v>0</v>
      </c>
      <c r="V71" s="7">
        <f t="shared" si="27"/>
        <v>0</v>
      </c>
      <c r="W71" s="8">
        <v>0</v>
      </c>
      <c r="X71" s="7">
        <f t="shared" si="28"/>
        <v>0</v>
      </c>
      <c r="Y71" s="8">
        <v>0</v>
      </c>
      <c r="Z71" s="7">
        <f t="shared" si="29"/>
        <v>0</v>
      </c>
      <c r="AA71" s="8">
        <v>0</v>
      </c>
      <c r="AB71" s="7">
        <f t="shared" si="30"/>
        <v>0</v>
      </c>
      <c r="AC71" s="8">
        <v>0</v>
      </c>
      <c r="AD71" s="7">
        <f t="shared" si="31"/>
        <v>0</v>
      </c>
      <c r="AE71" s="8">
        <v>1</v>
      </c>
      <c r="AF71" s="7">
        <f t="shared" si="32"/>
        <v>1.8311664530305805</v>
      </c>
      <c r="AG71" s="8">
        <v>0</v>
      </c>
      <c r="AH71" s="7">
        <f t="shared" si="33"/>
        <v>0</v>
      </c>
      <c r="AI71" s="8">
        <v>0</v>
      </c>
      <c r="AJ71" s="7">
        <f t="shared" si="34"/>
        <v>0</v>
      </c>
      <c r="AK71" s="8">
        <v>0</v>
      </c>
      <c r="AL71" s="7">
        <v>0</v>
      </c>
      <c r="AQ71">
        <v>2275643</v>
      </c>
      <c r="AR71">
        <v>168934</v>
      </c>
      <c r="AS71">
        <v>177339</v>
      </c>
      <c r="AT71">
        <v>194631</v>
      </c>
      <c r="AU71">
        <v>205956</v>
      </c>
      <c r="AV71">
        <v>213932</v>
      </c>
      <c r="AW71">
        <v>203540</v>
      </c>
      <c r="AX71">
        <v>181783</v>
      </c>
      <c r="AY71">
        <v>155162</v>
      </c>
      <c r="AZ71">
        <v>152043</v>
      </c>
      <c r="BA71">
        <v>150099</v>
      </c>
      <c r="BB71">
        <v>129080</v>
      </c>
      <c r="BC71">
        <v>101192</v>
      </c>
      <c r="BD71">
        <v>74591</v>
      </c>
      <c r="BE71">
        <v>54610</v>
      </c>
      <c r="BF71">
        <v>41526</v>
      </c>
      <c r="BG71">
        <v>71225</v>
      </c>
    </row>
    <row r="72" spans="1:59" x14ac:dyDescent="0.25">
      <c r="A72" s="3" t="s">
        <v>149</v>
      </c>
      <c r="B72" t="s">
        <v>150</v>
      </c>
      <c r="C72" s="5">
        <f t="shared" si="35"/>
        <v>476</v>
      </c>
      <c r="D72" s="6">
        <f t="shared" ref="D72:D77" si="36">SUM(C72/AQ72*100000)</f>
        <v>20.917164950741395</v>
      </c>
      <c r="E72" s="37">
        <v>0</v>
      </c>
      <c r="F72" s="7">
        <f t="shared" ref="F72:F77" si="37">SUM(E72/AR72*100000)</f>
        <v>0</v>
      </c>
      <c r="G72" s="8">
        <v>0</v>
      </c>
      <c r="H72" s="7">
        <f t="shared" ref="H72:H77" si="38">SUM(G72/AS72*100000)</f>
        <v>0</v>
      </c>
      <c r="I72" s="8">
        <v>2</v>
      </c>
      <c r="J72" s="7">
        <f t="shared" ref="J72:J77" si="39">SUM(I72/AT72*100000)</f>
        <v>1.0275855336508573</v>
      </c>
      <c r="K72" s="8">
        <v>4</v>
      </c>
      <c r="L72" s="7">
        <f t="shared" ref="L72:L77" si="40">SUM(K72/AU72*100000)</f>
        <v>1.9421624036201905</v>
      </c>
      <c r="M72" s="8">
        <v>16</v>
      </c>
      <c r="N72" s="7">
        <f t="shared" ref="N72:N77" si="41">SUM(M72/AV72*100000)</f>
        <v>7.4790120225118262</v>
      </c>
      <c r="O72" s="8">
        <v>21</v>
      </c>
      <c r="P72" s="7">
        <f t="shared" ref="P72:P77" si="42">SUM(O72/AW72*100000)</f>
        <v>10.317382332711015</v>
      </c>
      <c r="Q72" s="8">
        <v>38</v>
      </c>
      <c r="R72" s="7">
        <f t="shared" ref="R72:R77" si="43">SUM(Q72/AX72*100000)</f>
        <v>20.904044932694475</v>
      </c>
      <c r="S72" s="8">
        <v>51</v>
      </c>
      <c r="T72" s="7">
        <f t="shared" ref="T72:T77" si="44">SUM(S72/AY72*100000)</f>
        <v>32.868872533223339</v>
      </c>
      <c r="U72" s="8">
        <v>64</v>
      </c>
      <c r="V72" s="7">
        <f t="shared" ref="V72:V77" si="45">SUM(U72/AZ72*100000)</f>
        <v>42.093355169261329</v>
      </c>
      <c r="W72" s="8">
        <v>93</v>
      </c>
      <c r="X72" s="7">
        <f t="shared" ref="X72:X77" si="46">SUM(W72/BA72*100000)</f>
        <v>61.959106989387003</v>
      </c>
      <c r="Y72" s="8">
        <v>71</v>
      </c>
      <c r="Z72" s="7">
        <f t="shared" ref="Z72:Z77" si="47">SUM(Y72/BB72*100000)</f>
        <v>55.004648280136344</v>
      </c>
      <c r="AA72" s="8">
        <v>43</v>
      </c>
      <c r="AB72" s="7">
        <f t="shared" ref="AB72:AB77" si="48">SUM(AA72/BC72*100000)</f>
        <v>42.493477745276309</v>
      </c>
      <c r="AC72" s="8">
        <v>33</v>
      </c>
      <c r="AD72" s="7">
        <f t="shared" ref="AD72:AD77" si="49">SUM(AC72/BD72*100000)</f>
        <v>44.241262350685744</v>
      </c>
      <c r="AE72" s="8">
        <v>17</v>
      </c>
      <c r="AF72" s="7">
        <f t="shared" ref="AF72:AF77" si="50">SUM(AE72/BE72*100000)</f>
        <v>31.129829701519867</v>
      </c>
      <c r="AG72" s="8">
        <v>14</v>
      </c>
      <c r="AH72" s="7">
        <f t="shared" ref="AH72:AH77" si="51">SUM(AG72/BF72*100000)</f>
        <v>33.713817849058422</v>
      </c>
      <c r="AI72" s="8">
        <v>9</v>
      </c>
      <c r="AJ72" s="7">
        <f t="shared" ref="AJ72:AJ77" si="52">SUM(AI72/BG72*100000)</f>
        <v>12.636012636012635</v>
      </c>
      <c r="AK72" s="8">
        <v>0</v>
      </c>
      <c r="AL72" s="7">
        <v>0</v>
      </c>
      <c r="AQ72">
        <v>2275643</v>
      </c>
      <c r="AR72">
        <v>168934</v>
      </c>
      <c r="AS72">
        <v>177339</v>
      </c>
      <c r="AT72">
        <v>194631</v>
      </c>
      <c r="AU72">
        <v>205956</v>
      </c>
      <c r="AV72">
        <v>213932</v>
      </c>
      <c r="AW72">
        <v>203540</v>
      </c>
      <c r="AX72">
        <v>181783</v>
      </c>
      <c r="AY72">
        <v>155162</v>
      </c>
      <c r="AZ72">
        <v>152043</v>
      </c>
      <c r="BA72">
        <v>150099</v>
      </c>
      <c r="BB72">
        <v>129080</v>
      </c>
      <c r="BC72">
        <v>101192</v>
      </c>
      <c r="BD72">
        <v>74591</v>
      </c>
      <c r="BE72">
        <v>54610</v>
      </c>
      <c r="BF72">
        <v>41526</v>
      </c>
      <c r="BG72">
        <v>71225</v>
      </c>
    </row>
    <row r="73" spans="1:59" x14ac:dyDescent="0.25">
      <c r="A73" s="3" t="s">
        <v>151</v>
      </c>
      <c r="B73" t="s">
        <v>152</v>
      </c>
      <c r="C73" s="5">
        <f t="shared" si="35"/>
        <v>3</v>
      </c>
      <c r="D73" s="6">
        <f t="shared" si="36"/>
        <v>0.1318308715382861</v>
      </c>
      <c r="E73" s="37">
        <v>1</v>
      </c>
      <c r="F73" s="7">
        <f t="shared" si="37"/>
        <v>0.59194715095836237</v>
      </c>
      <c r="G73" s="8">
        <v>0</v>
      </c>
      <c r="H73" s="7">
        <f t="shared" si="38"/>
        <v>0</v>
      </c>
      <c r="I73" s="8">
        <v>0</v>
      </c>
      <c r="J73" s="7">
        <f t="shared" si="39"/>
        <v>0</v>
      </c>
      <c r="K73" s="8">
        <v>0</v>
      </c>
      <c r="L73" s="7">
        <f t="shared" si="40"/>
        <v>0</v>
      </c>
      <c r="M73" s="8">
        <v>0</v>
      </c>
      <c r="N73" s="7">
        <f t="shared" si="41"/>
        <v>0</v>
      </c>
      <c r="O73" s="8">
        <v>0</v>
      </c>
      <c r="P73" s="7">
        <f t="shared" si="42"/>
        <v>0</v>
      </c>
      <c r="Q73" s="8">
        <v>0</v>
      </c>
      <c r="R73" s="7">
        <f t="shared" si="43"/>
        <v>0</v>
      </c>
      <c r="S73" s="8">
        <v>0</v>
      </c>
      <c r="T73" s="7">
        <f t="shared" si="44"/>
        <v>0</v>
      </c>
      <c r="U73" s="8">
        <v>0</v>
      </c>
      <c r="V73" s="7">
        <f t="shared" si="45"/>
        <v>0</v>
      </c>
      <c r="W73" s="8">
        <v>0</v>
      </c>
      <c r="X73" s="7">
        <f t="shared" si="46"/>
        <v>0</v>
      </c>
      <c r="Y73" s="8">
        <v>0</v>
      </c>
      <c r="Z73" s="7">
        <f t="shared" si="47"/>
        <v>0</v>
      </c>
      <c r="AA73" s="8">
        <v>1</v>
      </c>
      <c r="AB73" s="7">
        <f t="shared" si="48"/>
        <v>0.98822041268084426</v>
      </c>
      <c r="AC73" s="8">
        <v>0</v>
      </c>
      <c r="AD73" s="7">
        <f t="shared" si="49"/>
        <v>0</v>
      </c>
      <c r="AE73" s="8">
        <v>1</v>
      </c>
      <c r="AF73" s="7">
        <f t="shared" si="50"/>
        <v>1.8311664530305805</v>
      </c>
      <c r="AG73" s="8">
        <v>0</v>
      </c>
      <c r="AH73" s="7">
        <f t="shared" si="51"/>
        <v>0</v>
      </c>
      <c r="AI73" s="8">
        <v>0</v>
      </c>
      <c r="AJ73" s="7">
        <f t="shared" si="52"/>
        <v>0</v>
      </c>
      <c r="AK73" s="8">
        <v>0</v>
      </c>
      <c r="AL73" s="7">
        <v>0</v>
      </c>
      <c r="AQ73">
        <v>2275643</v>
      </c>
      <c r="AR73">
        <v>168934</v>
      </c>
      <c r="AS73">
        <v>177339</v>
      </c>
      <c r="AT73">
        <v>194631</v>
      </c>
      <c r="AU73">
        <v>205956</v>
      </c>
      <c r="AV73">
        <v>213932</v>
      </c>
      <c r="AW73">
        <v>203540</v>
      </c>
      <c r="AX73">
        <v>181783</v>
      </c>
      <c r="AY73">
        <v>155162</v>
      </c>
      <c r="AZ73">
        <v>152043</v>
      </c>
      <c r="BA73">
        <v>150099</v>
      </c>
      <c r="BB73">
        <v>129080</v>
      </c>
      <c r="BC73">
        <v>101192</v>
      </c>
      <c r="BD73">
        <v>74591</v>
      </c>
      <c r="BE73">
        <v>54610</v>
      </c>
      <c r="BF73">
        <v>41526</v>
      </c>
      <c r="BG73">
        <v>71225</v>
      </c>
    </row>
    <row r="74" spans="1:59" x14ac:dyDescent="0.25">
      <c r="A74" s="3" t="s">
        <v>153</v>
      </c>
      <c r="B74" t="s">
        <v>154</v>
      </c>
      <c r="C74" s="5">
        <f t="shared" si="35"/>
        <v>1</v>
      </c>
      <c r="D74" s="6">
        <f t="shared" si="36"/>
        <v>4.3943623846095368E-2</v>
      </c>
      <c r="E74" s="37">
        <v>0</v>
      </c>
      <c r="F74" s="7">
        <f t="shared" si="37"/>
        <v>0</v>
      </c>
      <c r="G74" s="8">
        <v>0</v>
      </c>
      <c r="H74" s="7">
        <f t="shared" si="38"/>
        <v>0</v>
      </c>
      <c r="I74" s="8">
        <v>0</v>
      </c>
      <c r="J74" s="7">
        <f t="shared" si="39"/>
        <v>0</v>
      </c>
      <c r="K74" s="8">
        <v>0</v>
      </c>
      <c r="L74" s="7">
        <f t="shared" si="40"/>
        <v>0</v>
      </c>
      <c r="M74" s="8">
        <v>0</v>
      </c>
      <c r="N74" s="7">
        <f t="shared" si="41"/>
        <v>0</v>
      </c>
      <c r="O74" s="8">
        <v>0</v>
      </c>
      <c r="P74" s="7">
        <f t="shared" si="42"/>
        <v>0</v>
      </c>
      <c r="Q74" s="8">
        <v>0</v>
      </c>
      <c r="R74" s="7">
        <f t="shared" si="43"/>
        <v>0</v>
      </c>
      <c r="S74" s="8">
        <v>0</v>
      </c>
      <c r="T74" s="7">
        <f t="shared" si="44"/>
        <v>0</v>
      </c>
      <c r="U74" s="8">
        <v>1</v>
      </c>
      <c r="V74" s="7">
        <f t="shared" si="45"/>
        <v>0.65770867451970827</v>
      </c>
      <c r="W74" s="8">
        <v>0</v>
      </c>
      <c r="X74" s="7">
        <f t="shared" si="46"/>
        <v>0</v>
      </c>
      <c r="Y74" s="8">
        <v>0</v>
      </c>
      <c r="Z74" s="7">
        <f t="shared" si="47"/>
        <v>0</v>
      </c>
      <c r="AA74" s="8">
        <v>0</v>
      </c>
      <c r="AB74" s="7">
        <f t="shared" si="48"/>
        <v>0</v>
      </c>
      <c r="AC74" s="8">
        <v>0</v>
      </c>
      <c r="AD74" s="7">
        <f t="shared" si="49"/>
        <v>0</v>
      </c>
      <c r="AE74" s="8">
        <v>0</v>
      </c>
      <c r="AF74" s="7">
        <f t="shared" si="50"/>
        <v>0</v>
      </c>
      <c r="AG74" s="8">
        <v>0</v>
      </c>
      <c r="AH74" s="7">
        <f t="shared" si="51"/>
        <v>0</v>
      </c>
      <c r="AI74" s="8">
        <v>0</v>
      </c>
      <c r="AJ74" s="7">
        <f t="shared" si="52"/>
        <v>0</v>
      </c>
      <c r="AK74" s="8">
        <v>0</v>
      </c>
      <c r="AL74" s="7">
        <v>0</v>
      </c>
      <c r="AQ74">
        <v>2275643</v>
      </c>
      <c r="AR74">
        <v>168934</v>
      </c>
      <c r="AS74">
        <v>177339</v>
      </c>
      <c r="AT74">
        <v>194631</v>
      </c>
      <c r="AU74">
        <v>205956</v>
      </c>
      <c r="AV74">
        <v>213932</v>
      </c>
      <c r="AW74">
        <v>203540</v>
      </c>
      <c r="AX74">
        <v>181783</v>
      </c>
      <c r="AY74">
        <v>155162</v>
      </c>
      <c r="AZ74">
        <v>152043</v>
      </c>
      <c r="BA74">
        <v>150099</v>
      </c>
      <c r="BB74">
        <v>129080</v>
      </c>
      <c r="BC74">
        <v>101192</v>
      </c>
      <c r="BD74">
        <v>74591</v>
      </c>
      <c r="BE74">
        <v>54610</v>
      </c>
      <c r="BF74">
        <v>41526</v>
      </c>
      <c r="BG74">
        <v>71225</v>
      </c>
    </row>
    <row r="75" spans="1:59" x14ac:dyDescent="0.25">
      <c r="A75" s="3" t="s">
        <v>155</v>
      </c>
      <c r="B75" t="s">
        <v>156</v>
      </c>
      <c r="C75" s="5">
        <f t="shared" si="35"/>
        <v>5</v>
      </c>
      <c r="D75" s="6">
        <f t="shared" si="36"/>
        <v>0.21971811923047682</v>
      </c>
      <c r="E75" s="37">
        <v>0</v>
      </c>
      <c r="F75" s="7">
        <f t="shared" si="37"/>
        <v>0</v>
      </c>
      <c r="G75" s="8">
        <v>0</v>
      </c>
      <c r="H75" s="7">
        <f t="shared" si="38"/>
        <v>0</v>
      </c>
      <c r="I75" s="8">
        <v>0</v>
      </c>
      <c r="J75" s="7">
        <f t="shared" si="39"/>
        <v>0</v>
      </c>
      <c r="K75" s="8">
        <v>0</v>
      </c>
      <c r="L75" s="7">
        <f t="shared" si="40"/>
        <v>0</v>
      </c>
      <c r="M75" s="8">
        <v>2</v>
      </c>
      <c r="N75" s="7">
        <f t="shared" si="41"/>
        <v>0.93487650281397827</v>
      </c>
      <c r="O75" s="8">
        <v>0</v>
      </c>
      <c r="P75" s="7">
        <f t="shared" si="42"/>
        <v>0</v>
      </c>
      <c r="Q75" s="8">
        <v>0</v>
      </c>
      <c r="R75" s="7">
        <f t="shared" si="43"/>
        <v>0</v>
      </c>
      <c r="S75" s="8">
        <v>0</v>
      </c>
      <c r="T75" s="7">
        <f t="shared" si="44"/>
        <v>0</v>
      </c>
      <c r="U75" s="8">
        <v>0</v>
      </c>
      <c r="V75" s="7">
        <f t="shared" si="45"/>
        <v>0</v>
      </c>
      <c r="W75" s="8">
        <v>0</v>
      </c>
      <c r="X75" s="7">
        <f t="shared" si="46"/>
        <v>0</v>
      </c>
      <c r="Y75" s="8">
        <v>0</v>
      </c>
      <c r="Z75" s="7">
        <f t="shared" si="47"/>
        <v>0</v>
      </c>
      <c r="AA75" s="8">
        <v>0</v>
      </c>
      <c r="AB75" s="7">
        <f t="shared" si="48"/>
        <v>0</v>
      </c>
      <c r="AC75" s="8">
        <v>0</v>
      </c>
      <c r="AD75" s="7">
        <f t="shared" si="49"/>
        <v>0</v>
      </c>
      <c r="AE75" s="8">
        <v>1</v>
      </c>
      <c r="AF75" s="7">
        <f t="shared" si="50"/>
        <v>1.8311664530305805</v>
      </c>
      <c r="AG75" s="8">
        <v>0</v>
      </c>
      <c r="AH75" s="7">
        <f t="shared" si="51"/>
        <v>0</v>
      </c>
      <c r="AI75" s="8">
        <v>2</v>
      </c>
      <c r="AJ75" s="7">
        <f t="shared" si="52"/>
        <v>2.8080028080028083</v>
      </c>
      <c r="AK75" s="8">
        <v>0</v>
      </c>
      <c r="AL75" s="7">
        <v>0</v>
      </c>
      <c r="AQ75">
        <v>2275643</v>
      </c>
      <c r="AR75">
        <v>168934</v>
      </c>
      <c r="AS75">
        <v>177339</v>
      </c>
      <c r="AT75">
        <v>194631</v>
      </c>
      <c r="AU75">
        <v>205956</v>
      </c>
      <c r="AV75">
        <v>213932</v>
      </c>
      <c r="AW75">
        <v>203540</v>
      </c>
      <c r="AX75">
        <v>181783</v>
      </c>
      <c r="AY75">
        <v>155162</v>
      </c>
      <c r="AZ75">
        <v>152043</v>
      </c>
      <c r="BA75">
        <v>150099</v>
      </c>
      <c r="BB75">
        <v>129080</v>
      </c>
      <c r="BC75">
        <v>101192</v>
      </c>
      <c r="BD75">
        <v>74591</v>
      </c>
      <c r="BE75">
        <v>54610</v>
      </c>
      <c r="BF75">
        <v>41526</v>
      </c>
      <c r="BG75">
        <v>71225</v>
      </c>
    </row>
    <row r="76" spans="1:59" x14ac:dyDescent="0.25">
      <c r="A76" s="3" t="s">
        <v>157</v>
      </c>
      <c r="B76" t="s">
        <v>158</v>
      </c>
      <c r="C76" s="5">
        <f t="shared" si="35"/>
        <v>127</v>
      </c>
      <c r="D76" s="6">
        <f t="shared" si="36"/>
        <v>5.5808402284541119</v>
      </c>
      <c r="E76" s="37">
        <v>1</v>
      </c>
      <c r="F76" s="7">
        <f t="shared" si="37"/>
        <v>0.59194715095836237</v>
      </c>
      <c r="G76" s="8">
        <v>0</v>
      </c>
      <c r="H76" s="7">
        <f t="shared" si="38"/>
        <v>0</v>
      </c>
      <c r="I76" s="8">
        <v>5</v>
      </c>
      <c r="J76" s="7">
        <f t="shared" si="39"/>
        <v>2.568963834127143</v>
      </c>
      <c r="K76" s="8">
        <v>8</v>
      </c>
      <c r="L76" s="7">
        <f t="shared" si="40"/>
        <v>3.8843248072403811</v>
      </c>
      <c r="M76" s="8">
        <v>6</v>
      </c>
      <c r="N76" s="7">
        <f t="shared" si="41"/>
        <v>2.8046295084419346</v>
      </c>
      <c r="O76" s="8">
        <v>7</v>
      </c>
      <c r="P76" s="7">
        <f t="shared" si="42"/>
        <v>3.439127444237005</v>
      </c>
      <c r="Q76" s="8">
        <v>5</v>
      </c>
      <c r="R76" s="7">
        <f t="shared" si="43"/>
        <v>2.7505322279861151</v>
      </c>
      <c r="S76" s="8">
        <v>6</v>
      </c>
      <c r="T76" s="7">
        <f t="shared" si="44"/>
        <v>3.8669261803792163</v>
      </c>
      <c r="U76" s="8">
        <v>8</v>
      </c>
      <c r="V76" s="7">
        <f t="shared" si="45"/>
        <v>5.2616693961576662</v>
      </c>
      <c r="W76" s="8">
        <v>4</v>
      </c>
      <c r="X76" s="7">
        <f t="shared" si="46"/>
        <v>2.664907827500516</v>
      </c>
      <c r="Y76" s="8">
        <v>12</v>
      </c>
      <c r="Z76" s="7">
        <f t="shared" si="47"/>
        <v>9.2965602726991019</v>
      </c>
      <c r="AA76" s="8">
        <v>13</v>
      </c>
      <c r="AB76" s="7">
        <f t="shared" si="48"/>
        <v>12.846865364850977</v>
      </c>
      <c r="AC76" s="8">
        <v>9</v>
      </c>
      <c r="AD76" s="7">
        <f t="shared" si="49"/>
        <v>12.065798822914292</v>
      </c>
      <c r="AE76" s="8">
        <v>13</v>
      </c>
      <c r="AF76" s="7">
        <f t="shared" si="50"/>
        <v>23.805163889397544</v>
      </c>
      <c r="AG76" s="8">
        <v>9</v>
      </c>
      <c r="AH76" s="7">
        <f t="shared" si="51"/>
        <v>21.673168617251843</v>
      </c>
      <c r="AI76" s="8">
        <v>21</v>
      </c>
      <c r="AJ76" s="7">
        <f t="shared" si="52"/>
        <v>29.484029484029485</v>
      </c>
      <c r="AK76" s="8">
        <v>0</v>
      </c>
      <c r="AL76" s="7">
        <v>0</v>
      </c>
      <c r="AQ76">
        <v>2275643</v>
      </c>
      <c r="AR76">
        <v>168934</v>
      </c>
      <c r="AS76">
        <v>177339</v>
      </c>
      <c r="AT76">
        <v>194631</v>
      </c>
      <c r="AU76">
        <v>205956</v>
      </c>
      <c r="AV76">
        <v>213932</v>
      </c>
      <c r="AW76">
        <v>203540</v>
      </c>
      <c r="AX76">
        <v>181783</v>
      </c>
      <c r="AY76">
        <v>155162</v>
      </c>
      <c r="AZ76">
        <v>152043</v>
      </c>
      <c r="BA76">
        <v>150099</v>
      </c>
      <c r="BB76">
        <v>129080</v>
      </c>
      <c r="BC76">
        <v>101192</v>
      </c>
      <c r="BD76">
        <v>74591</v>
      </c>
      <c r="BE76">
        <v>54610</v>
      </c>
      <c r="BF76">
        <v>41526</v>
      </c>
      <c r="BG76">
        <v>71225</v>
      </c>
    </row>
    <row r="77" spans="1:59" x14ac:dyDescent="0.25">
      <c r="A77" s="3" t="s">
        <v>159</v>
      </c>
      <c r="B77" t="s">
        <v>160</v>
      </c>
      <c r="C77" s="5">
        <f t="shared" si="35"/>
        <v>117</v>
      </c>
      <c r="D77" s="6">
        <f t="shared" si="36"/>
        <v>5.1414039899931581</v>
      </c>
      <c r="E77" s="3">
        <v>1</v>
      </c>
      <c r="F77" s="7">
        <f t="shared" si="37"/>
        <v>0.59194715095836237</v>
      </c>
      <c r="G77" s="8">
        <v>1</v>
      </c>
      <c r="H77" s="7">
        <f t="shared" si="38"/>
        <v>0.56389175533864522</v>
      </c>
      <c r="I77" s="8">
        <v>1</v>
      </c>
      <c r="J77" s="7">
        <f t="shared" si="39"/>
        <v>0.51379276682542863</v>
      </c>
      <c r="K77" s="8">
        <v>0</v>
      </c>
      <c r="L77" s="7">
        <f t="shared" si="40"/>
        <v>0</v>
      </c>
      <c r="M77" s="8">
        <v>0</v>
      </c>
      <c r="N77" s="7">
        <f t="shared" si="41"/>
        <v>0</v>
      </c>
      <c r="O77" s="8">
        <v>2</v>
      </c>
      <c r="P77" s="7">
        <f t="shared" si="42"/>
        <v>0.98260784121057287</v>
      </c>
      <c r="Q77" s="8">
        <v>3</v>
      </c>
      <c r="R77" s="7">
        <f t="shared" si="43"/>
        <v>1.6503193367916691</v>
      </c>
      <c r="S77" s="8">
        <v>4</v>
      </c>
      <c r="T77" s="7">
        <f t="shared" si="44"/>
        <v>2.5779507869194775</v>
      </c>
      <c r="U77" s="8">
        <v>10</v>
      </c>
      <c r="V77" s="7">
        <f t="shared" si="45"/>
        <v>6.5770867451970823</v>
      </c>
      <c r="W77" s="8">
        <v>7</v>
      </c>
      <c r="X77" s="7">
        <f t="shared" si="46"/>
        <v>4.6635886981259036</v>
      </c>
      <c r="Y77" s="8">
        <v>11</v>
      </c>
      <c r="Z77" s="7">
        <f t="shared" si="47"/>
        <v>8.5218469166408433</v>
      </c>
      <c r="AA77" s="8">
        <v>6</v>
      </c>
      <c r="AB77" s="7">
        <f t="shared" si="48"/>
        <v>5.9293224760850665</v>
      </c>
      <c r="AC77" s="8">
        <v>20</v>
      </c>
      <c r="AD77" s="7">
        <f t="shared" si="49"/>
        <v>26.812886273142873</v>
      </c>
      <c r="AE77" s="8">
        <v>16</v>
      </c>
      <c r="AF77" s="7">
        <f t="shared" si="50"/>
        <v>29.298663248489287</v>
      </c>
      <c r="AG77" s="8">
        <v>8</v>
      </c>
      <c r="AH77" s="7">
        <f t="shared" si="51"/>
        <v>19.265038770890527</v>
      </c>
      <c r="AI77" s="8">
        <v>27</v>
      </c>
      <c r="AJ77" s="7">
        <f t="shared" si="52"/>
        <v>37.908037908037905</v>
      </c>
      <c r="AK77" s="8">
        <v>0</v>
      </c>
      <c r="AL77" s="7">
        <v>0</v>
      </c>
      <c r="AQ77">
        <v>2275643</v>
      </c>
      <c r="AR77">
        <v>168934</v>
      </c>
      <c r="AS77">
        <v>177339</v>
      </c>
      <c r="AT77">
        <v>194631</v>
      </c>
      <c r="AU77">
        <v>205956</v>
      </c>
      <c r="AV77">
        <v>213932</v>
      </c>
      <c r="AW77">
        <v>203540</v>
      </c>
      <c r="AX77">
        <v>181783</v>
      </c>
      <c r="AY77">
        <v>155162</v>
      </c>
      <c r="AZ77">
        <v>152043</v>
      </c>
      <c r="BA77">
        <v>150099</v>
      </c>
      <c r="BB77">
        <v>129080</v>
      </c>
      <c r="BC77">
        <v>101192</v>
      </c>
      <c r="BD77">
        <v>74591</v>
      </c>
      <c r="BE77">
        <v>54610</v>
      </c>
      <c r="BF77">
        <v>41526</v>
      </c>
      <c r="BG77">
        <v>71225</v>
      </c>
    </row>
    <row r="79" spans="1:59" x14ac:dyDescent="0.25">
      <c r="A79" s="9" t="s">
        <v>161</v>
      </c>
    </row>
    <row r="80" spans="1:59" x14ac:dyDescent="0.25">
      <c r="A80" s="9" t="s">
        <v>162</v>
      </c>
    </row>
    <row r="81" spans="1:1" x14ac:dyDescent="0.25">
      <c r="A81" s="9" t="s">
        <v>163</v>
      </c>
    </row>
    <row r="82" spans="1:1" x14ac:dyDescent="0.25">
      <c r="A82" s="9" t="s">
        <v>164</v>
      </c>
    </row>
  </sheetData>
  <mergeCells count="19">
    <mergeCell ref="AK6:AL6"/>
    <mergeCell ref="U6:V6"/>
    <mergeCell ref="W6:X6"/>
    <mergeCell ref="Y6:Z6"/>
    <mergeCell ref="AA6:AB6"/>
    <mergeCell ref="AC6:AD6"/>
    <mergeCell ref="AE6:AF6"/>
    <mergeCell ref="C5:AK5"/>
    <mergeCell ref="C6:D6"/>
    <mergeCell ref="E6:F6"/>
    <mergeCell ref="G6:H6"/>
    <mergeCell ref="I6:J6"/>
    <mergeCell ref="K6:L6"/>
    <mergeCell ref="M6:N6"/>
    <mergeCell ref="O6:P6"/>
    <mergeCell ref="Q6:R6"/>
    <mergeCell ref="S6:T6"/>
    <mergeCell ref="AG6:AH6"/>
    <mergeCell ref="AI6:AJ6"/>
  </mergeCells>
  <pageMargins left="0.25" right="0.25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5"/>
  <sheetViews>
    <sheetView workbookViewId="0"/>
  </sheetViews>
  <sheetFormatPr baseColWidth="10" defaultRowHeight="15" x14ac:dyDescent="0.25"/>
  <cols>
    <col min="1" max="1" width="7.85546875" customWidth="1"/>
    <col min="2" max="2" width="47.7109375" customWidth="1"/>
    <col min="3" max="31" width="6.7109375" customWidth="1"/>
    <col min="32" max="32" width="8.5703125" bestFit="1" customWidth="1"/>
    <col min="33" max="33" width="6.7109375" customWidth="1"/>
    <col min="34" max="34" width="8.5703125" bestFit="1" customWidth="1"/>
    <col min="35" max="35" width="7.5703125" bestFit="1" customWidth="1"/>
    <col min="36" max="36" width="8.5703125" bestFit="1" customWidth="1"/>
    <col min="37" max="38" width="6.7109375" customWidth="1"/>
  </cols>
  <sheetData>
    <row r="1" spans="1:58" x14ac:dyDescent="0.25">
      <c r="A1" t="s">
        <v>173</v>
      </c>
    </row>
    <row r="2" spans="1:58" x14ac:dyDescent="0.25">
      <c r="A2" t="s">
        <v>171</v>
      </c>
    </row>
    <row r="3" spans="1:58" x14ac:dyDescent="0.25">
      <c r="A3" t="s">
        <v>284</v>
      </c>
    </row>
    <row r="4" spans="1:58" x14ac:dyDescent="0.25">
      <c r="A4" t="s">
        <v>168</v>
      </c>
    </row>
    <row r="5" spans="1:58" x14ac:dyDescent="0.25">
      <c r="C5" s="48" t="s">
        <v>0</v>
      </c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</row>
    <row r="6" spans="1:58" x14ac:dyDescent="0.25">
      <c r="A6" s="1" t="s">
        <v>1</v>
      </c>
      <c r="B6" s="2" t="s">
        <v>2</v>
      </c>
      <c r="C6" s="49" t="s">
        <v>3</v>
      </c>
      <c r="D6" s="49"/>
      <c r="E6" s="47" t="s">
        <v>4</v>
      </c>
      <c r="F6" s="47"/>
      <c r="G6" s="47" t="s">
        <v>5</v>
      </c>
      <c r="H6" s="47"/>
      <c r="I6" s="47" t="s">
        <v>6</v>
      </c>
      <c r="J6" s="47"/>
      <c r="K6" s="47" t="s">
        <v>7</v>
      </c>
      <c r="L6" s="47"/>
      <c r="M6" s="47" t="s">
        <v>8</v>
      </c>
      <c r="N6" s="47"/>
      <c r="O6" s="47" t="s">
        <v>9</v>
      </c>
      <c r="P6" s="47"/>
      <c r="Q6" s="47" t="s">
        <v>10</v>
      </c>
      <c r="R6" s="47"/>
      <c r="S6" s="47" t="s">
        <v>11</v>
      </c>
      <c r="T6" s="47"/>
      <c r="U6" s="47" t="s">
        <v>12</v>
      </c>
      <c r="V6" s="47"/>
      <c r="W6" s="47" t="s">
        <v>13</v>
      </c>
      <c r="X6" s="47"/>
      <c r="Y6" s="47" t="s">
        <v>14</v>
      </c>
      <c r="Z6" s="47"/>
      <c r="AA6" s="47" t="s">
        <v>15</v>
      </c>
      <c r="AB6" s="47"/>
      <c r="AC6" s="47" t="s">
        <v>16</v>
      </c>
      <c r="AD6" s="47"/>
      <c r="AE6" s="47" t="s">
        <v>17</v>
      </c>
      <c r="AF6" s="47"/>
      <c r="AG6" s="47" t="s">
        <v>18</v>
      </c>
      <c r="AH6" s="47"/>
      <c r="AI6" s="47" t="s">
        <v>19</v>
      </c>
      <c r="AJ6" s="47"/>
      <c r="AK6" s="47" t="s">
        <v>20</v>
      </c>
      <c r="AL6" s="47"/>
      <c r="AP6" s="2" t="s">
        <v>287</v>
      </c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</row>
    <row r="7" spans="1:58" x14ac:dyDescent="0.25">
      <c r="A7" s="1"/>
      <c r="B7" s="2"/>
      <c r="C7" s="3" t="s">
        <v>21</v>
      </c>
      <c r="D7" s="3" t="s">
        <v>22</v>
      </c>
      <c r="E7" s="3" t="s">
        <v>21</v>
      </c>
      <c r="F7" s="3" t="s">
        <v>22</v>
      </c>
      <c r="G7" s="3" t="s">
        <v>21</v>
      </c>
      <c r="H7" s="3" t="s">
        <v>22</v>
      </c>
      <c r="I7" s="3" t="s">
        <v>21</v>
      </c>
      <c r="J7" s="3" t="s">
        <v>22</v>
      </c>
      <c r="K7" s="3" t="s">
        <v>21</v>
      </c>
      <c r="L7" s="3" t="s">
        <v>22</v>
      </c>
      <c r="M7" s="3" t="s">
        <v>21</v>
      </c>
      <c r="N7" s="3" t="s">
        <v>22</v>
      </c>
      <c r="O7" s="3" t="s">
        <v>21</v>
      </c>
      <c r="P7" s="3" t="s">
        <v>22</v>
      </c>
      <c r="Q7" s="3" t="s">
        <v>21</v>
      </c>
      <c r="R7" s="3" t="s">
        <v>22</v>
      </c>
      <c r="S7" s="3" t="s">
        <v>21</v>
      </c>
      <c r="T7" s="3" t="s">
        <v>22</v>
      </c>
      <c r="U7" s="3" t="s">
        <v>21</v>
      </c>
      <c r="V7" s="3" t="s">
        <v>22</v>
      </c>
      <c r="W7" s="3" t="s">
        <v>21</v>
      </c>
      <c r="X7" s="3" t="s">
        <v>22</v>
      </c>
      <c r="Y7" s="3" t="s">
        <v>21</v>
      </c>
      <c r="Z7" s="3" t="s">
        <v>22</v>
      </c>
      <c r="AA7" s="3" t="s">
        <v>21</v>
      </c>
      <c r="AB7" s="3" t="s">
        <v>22</v>
      </c>
      <c r="AC7" s="3" t="s">
        <v>21</v>
      </c>
      <c r="AD7" s="3" t="s">
        <v>22</v>
      </c>
      <c r="AE7" s="3" t="s">
        <v>21</v>
      </c>
      <c r="AF7" s="3" t="s">
        <v>22</v>
      </c>
      <c r="AG7" s="3" t="s">
        <v>21</v>
      </c>
      <c r="AH7" s="3" t="s">
        <v>22</v>
      </c>
      <c r="AI7" s="3" t="s">
        <v>21</v>
      </c>
      <c r="AJ7" s="3" t="s">
        <v>22</v>
      </c>
      <c r="AK7" s="3" t="s">
        <v>21</v>
      </c>
      <c r="AL7" s="3" t="s">
        <v>22</v>
      </c>
      <c r="AP7" s="30" t="s">
        <v>3</v>
      </c>
      <c r="AQ7" s="30" t="s">
        <v>4</v>
      </c>
      <c r="AR7" s="30" t="s">
        <v>5</v>
      </c>
      <c r="AS7" s="30" t="s">
        <v>6</v>
      </c>
      <c r="AT7" s="30" t="s">
        <v>7</v>
      </c>
      <c r="AU7" s="30" t="s">
        <v>8</v>
      </c>
      <c r="AV7" s="30" t="s">
        <v>9</v>
      </c>
      <c r="AW7" s="30" t="s">
        <v>10</v>
      </c>
      <c r="AX7" s="30" t="s">
        <v>11</v>
      </c>
      <c r="AY7" s="30" t="s">
        <v>12</v>
      </c>
      <c r="AZ7" s="30" t="s">
        <v>13</v>
      </c>
      <c r="BA7" s="30" t="s">
        <v>14</v>
      </c>
      <c r="BB7" s="30" t="s">
        <v>15</v>
      </c>
      <c r="BC7" s="30" t="s">
        <v>16</v>
      </c>
      <c r="BD7" s="30" t="s">
        <v>17</v>
      </c>
      <c r="BE7" s="30" t="s">
        <v>18</v>
      </c>
      <c r="BF7" s="30" t="s">
        <v>19</v>
      </c>
    </row>
    <row r="8" spans="1:58" x14ac:dyDescent="0.25">
      <c r="B8" s="4" t="s">
        <v>3</v>
      </c>
      <c r="C8" s="5">
        <f>SUM(E8+G8+I8+K8+M8+O8+Q8+S8+U8+W8+Y8+AA8+AC8+AE8+AG8+AI8+AK8)</f>
        <v>5070</v>
      </c>
      <c r="D8" s="6">
        <f>SUM(C8/AP8*100000)</f>
        <v>222.79417289970354</v>
      </c>
      <c r="E8" s="5">
        <f>SUM(E9:E19)</f>
        <v>33</v>
      </c>
      <c r="F8" s="6">
        <f>SUM(E8/AQ8*100000)</f>
        <v>19.534255981625961</v>
      </c>
      <c r="G8" s="5">
        <f>SUM(G9:G19)</f>
        <v>13</v>
      </c>
      <c r="H8" s="6">
        <f>SUM(G8/AR8*100000)</f>
        <v>7.3305928194023871</v>
      </c>
      <c r="I8" s="5">
        <f>SUM(I9:I19)</f>
        <v>28</v>
      </c>
      <c r="J8" s="6">
        <f>SUM(I8/AS8*100000)</f>
        <v>14.386197471112002</v>
      </c>
      <c r="K8" s="5">
        <f>SUM(K9:K19)</f>
        <v>36</v>
      </c>
      <c r="L8" s="6">
        <f>SUM(K8/AT8*100000)</f>
        <v>17.479461632581717</v>
      </c>
      <c r="M8" s="5">
        <f>SUM(M9:M19)</f>
        <v>101</v>
      </c>
      <c r="N8" s="6">
        <f>SUM(M8/AU8*100000)</f>
        <v>47.211263392105906</v>
      </c>
      <c r="O8" s="5">
        <f>SUM(O9:O19)</f>
        <v>182</v>
      </c>
      <c r="P8" s="6">
        <f>SUM(O8/AV8*100000)</f>
        <v>89.41731355016212</v>
      </c>
      <c r="Q8" s="5">
        <f>SUM(Q9:Q19)</f>
        <v>249</v>
      </c>
      <c r="R8" s="6">
        <f>SUM(Q8/AW8*100000)</f>
        <v>136.97650495370854</v>
      </c>
      <c r="S8" s="5">
        <f>SUM(S9:S19)</f>
        <v>278</v>
      </c>
      <c r="T8" s="6">
        <f>SUM(S8/AX8*100000)</f>
        <v>179.16757969090369</v>
      </c>
      <c r="U8" s="5">
        <f>SUM(U9:U19)</f>
        <v>404</v>
      </c>
      <c r="V8" s="6">
        <f>SUM(U8/AY8*100000)</f>
        <v>265.7143045059621</v>
      </c>
      <c r="W8" s="5">
        <f>SUM(W9:W19)</f>
        <v>509</v>
      </c>
      <c r="X8" s="6">
        <f>SUM(W8/AZ8*100000)</f>
        <v>339.10952104944067</v>
      </c>
      <c r="Y8" s="5">
        <f>SUM(Y9:Y19)</f>
        <v>547</v>
      </c>
      <c r="Z8" s="6">
        <f>SUM(Y8/BA8*100000)</f>
        <v>423.7682057638674</v>
      </c>
      <c r="AA8" s="5">
        <f>SUM(AA9:AA19)</f>
        <v>503</v>
      </c>
      <c r="AB8" s="6">
        <f>SUM(AA8/BB8*100000)</f>
        <v>497.07486757846465</v>
      </c>
      <c r="AC8" s="5">
        <f>SUM(AC9:AC19)</f>
        <v>483</v>
      </c>
      <c r="AD8" s="6">
        <f>SUM(AC8/BC8*100000)</f>
        <v>647.53120349640039</v>
      </c>
      <c r="AE8" s="5">
        <f>SUM(AE9:AE19)</f>
        <v>439</v>
      </c>
      <c r="AF8" s="6">
        <f>SUM(AE8/BD8*100000)</f>
        <v>803.88207288042486</v>
      </c>
      <c r="AG8" s="5">
        <f>SUM(AG9:AG19)</f>
        <v>392</v>
      </c>
      <c r="AH8" s="6">
        <f>SUM(AG8/BE8*100000)</f>
        <v>943.98689977363574</v>
      </c>
      <c r="AI8" s="5">
        <f>SUM(AI9:AI19)</f>
        <v>873</v>
      </c>
      <c r="AJ8" s="6">
        <f>SUM(AI8/BF8*100000)</f>
        <v>1225.6932256932257</v>
      </c>
      <c r="AK8" s="5">
        <f>SUM(AK9:AK19)</f>
        <v>0</v>
      </c>
      <c r="AL8" s="6">
        <v>0</v>
      </c>
      <c r="AP8" s="31">
        <v>2275643</v>
      </c>
      <c r="AQ8" s="31">
        <v>168934</v>
      </c>
      <c r="AR8" s="31">
        <v>177339</v>
      </c>
      <c r="AS8" s="31">
        <v>194631</v>
      </c>
      <c r="AT8" s="31">
        <v>205956</v>
      </c>
      <c r="AU8" s="31">
        <v>213932</v>
      </c>
      <c r="AV8" s="31">
        <v>203540</v>
      </c>
      <c r="AW8" s="31">
        <v>181783</v>
      </c>
      <c r="AX8" s="31">
        <v>155162</v>
      </c>
      <c r="AY8" s="31">
        <v>152043</v>
      </c>
      <c r="AZ8" s="31">
        <v>150099</v>
      </c>
      <c r="BA8" s="31">
        <v>129080</v>
      </c>
      <c r="BB8" s="31">
        <v>101192</v>
      </c>
      <c r="BC8" s="31">
        <v>74591</v>
      </c>
      <c r="BD8" s="31">
        <v>54610</v>
      </c>
      <c r="BE8" s="31">
        <v>41526</v>
      </c>
      <c r="BF8" s="31">
        <v>71225</v>
      </c>
    </row>
    <row r="9" spans="1:58" x14ac:dyDescent="0.25">
      <c r="A9" s="3" t="s">
        <v>97</v>
      </c>
      <c r="B9" t="s">
        <v>98</v>
      </c>
      <c r="C9" s="5">
        <f t="shared" ref="C9:C19" si="0">SUM(E9+G9+I9+K9+M9+O9+Q9+S9+U9+W9+Y9+AA9+AC9+AE9+AG9+AI9+AK9)</f>
        <v>1114</v>
      </c>
      <c r="D9" s="6">
        <f t="shared" ref="D9:D18" si="1">SUM(C9/AP9*100000)</f>
        <v>48.953196964550244</v>
      </c>
      <c r="E9" s="31">
        <v>0</v>
      </c>
      <c r="F9" s="7">
        <f t="shared" ref="F9:F19" si="2">SUM(E9/AQ9*100000)</f>
        <v>0</v>
      </c>
      <c r="G9" s="8">
        <v>0</v>
      </c>
      <c r="H9" s="7">
        <f>SUM(G9/AR9*100000)</f>
        <v>0</v>
      </c>
      <c r="I9" s="8">
        <v>0</v>
      </c>
      <c r="J9" s="7">
        <f t="shared" ref="J9:J19" si="3">SUM(I9/AS9*100000)</f>
        <v>0</v>
      </c>
      <c r="K9" s="8">
        <v>2</v>
      </c>
      <c r="L9" s="7">
        <f t="shared" ref="L9:L19" si="4">SUM(K9/AT9*100000)</f>
        <v>0.97108120181009527</v>
      </c>
      <c r="M9" s="8">
        <v>5</v>
      </c>
      <c r="N9" s="7">
        <f t="shared" ref="N9:N19" si="5">SUM(M9/AU9*100000)</f>
        <v>2.3371912570349456</v>
      </c>
      <c r="O9" s="8">
        <v>19</v>
      </c>
      <c r="P9" s="7">
        <f t="shared" ref="P9:P19" si="6">SUM(O9/AV9*100000)</f>
        <v>9.3347744915004416</v>
      </c>
      <c r="Q9" s="8">
        <v>20</v>
      </c>
      <c r="R9" s="7">
        <f t="shared" ref="R9:R19" si="7">SUM(Q9/AW9*100000)</f>
        <v>11.00212891194446</v>
      </c>
      <c r="S9" s="8">
        <v>22</v>
      </c>
      <c r="T9" s="7">
        <f t="shared" ref="T9:T19" si="8">SUM(S9/AX9*100000)</f>
        <v>14.178729328057129</v>
      </c>
      <c r="U9" s="8">
        <v>53</v>
      </c>
      <c r="V9" s="7">
        <f t="shared" ref="V9:V19" si="9">SUM(U9/AY9*100000)</f>
        <v>34.85855974954454</v>
      </c>
      <c r="W9" s="8">
        <v>75</v>
      </c>
      <c r="X9" s="7">
        <f t="shared" ref="X9:X19" si="10">SUM(W9/AZ9*100000)</f>
        <v>49.967021765634684</v>
      </c>
      <c r="Y9" s="8">
        <v>110</v>
      </c>
      <c r="Z9" s="7">
        <f t="shared" ref="Z9:Z19" si="11">SUM(Y9/BA9*100000)</f>
        <v>85.218469166408426</v>
      </c>
      <c r="AA9" s="8">
        <v>104</v>
      </c>
      <c r="AB9" s="7">
        <f t="shared" ref="AB9:AB19" si="12">SUM(AA9/BB9*100000)</f>
        <v>102.77492291880782</v>
      </c>
      <c r="AC9" s="8">
        <v>91</v>
      </c>
      <c r="AD9" s="7">
        <f t="shared" ref="AD9:AD19" si="13">SUM(AC9/BC9*100000)</f>
        <v>121.99863254280007</v>
      </c>
      <c r="AE9" s="8">
        <v>109</v>
      </c>
      <c r="AF9" s="7">
        <f t="shared" ref="AF9:AF19" si="14">SUM(AE9/BD9*100000)</f>
        <v>199.59714338033328</v>
      </c>
      <c r="AG9" s="8">
        <v>128</v>
      </c>
      <c r="AH9" s="7">
        <f t="shared" ref="AH9:AH19" si="15">SUM(AG9/BE9*100000)</f>
        <v>308.24062033424843</v>
      </c>
      <c r="AI9" s="8">
        <v>376</v>
      </c>
      <c r="AJ9" s="7">
        <f t="shared" ref="AJ9:AJ19" si="16">SUM(AI9/BF9*100000)</f>
        <v>527.90452790452787</v>
      </c>
      <c r="AK9" s="8">
        <v>0</v>
      </c>
      <c r="AL9" s="7">
        <v>0</v>
      </c>
      <c r="AP9" s="45">
        <v>2275643</v>
      </c>
      <c r="AQ9" s="45">
        <v>168934</v>
      </c>
      <c r="AR9" s="45">
        <v>177339</v>
      </c>
      <c r="AS9" s="45">
        <v>194631</v>
      </c>
      <c r="AT9" s="45">
        <v>205956</v>
      </c>
      <c r="AU9" s="45">
        <v>213932</v>
      </c>
      <c r="AV9" s="45">
        <v>203540</v>
      </c>
      <c r="AW9" s="45">
        <v>181783</v>
      </c>
      <c r="AX9" s="45">
        <v>155162</v>
      </c>
      <c r="AY9" s="45">
        <v>152043</v>
      </c>
      <c r="AZ9" s="45">
        <v>150099</v>
      </c>
      <c r="BA9" s="45">
        <v>129080</v>
      </c>
      <c r="BB9" s="45">
        <v>101192</v>
      </c>
      <c r="BC9" s="45">
        <v>74591</v>
      </c>
      <c r="BD9" s="45">
        <v>54610</v>
      </c>
      <c r="BE9" s="45">
        <v>41526</v>
      </c>
      <c r="BF9" s="45">
        <v>71225</v>
      </c>
    </row>
    <row r="10" spans="1:58" x14ac:dyDescent="0.25">
      <c r="A10" s="3" t="s">
        <v>105</v>
      </c>
      <c r="B10" t="s">
        <v>106</v>
      </c>
      <c r="C10" s="5">
        <f t="shared" si="0"/>
        <v>968</v>
      </c>
      <c r="D10" s="6">
        <f t="shared" si="1"/>
        <v>42.537427883020314</v>
      </c>
      <c r="E10" s="32">
        <v>0</v>
      </c>
      <c r="F10" s="7">
        <f t="shared" si="2"/>
        <v>0</v>
      </c>
      <c r="G10" s="8">
        <v>0</v>
      </c>
      <c r="H10" s="7">
        <f t="shared" ref="H10:H15" si="17">SUM(G10/AR10*100000)</f>
        <v>0</v>
      </c>
      <c r="I10" s="8">
        <v>0</v>
      </c>
      <c r="J10" s="7">
        <f t="shared" si="3"/>
        <v>0</v>
      </c>
      <c r="K10" s="8">
        <v>1</v>
      </c>
      <c r="L10" s="7">
        <f t="shared" si="4"/>
        <v>0.48554060090504764</v>
      </c>
      <c r="M10" s="8">
        <v>3</v>
      </c>
      <c r="N10" s="7">
        <f t="shared" si="5"/>
        <v>1.4023147542209673</v>
      </c>
      <c r="O10" s="8">
        <v>5</v>
      </c>
      <c r="P10" s="7">
        <f t="shared" si="6"/>
        <v>2.456519603026432</v>
      </c>
      <c r="Q10" s="8">
        <v>30</v>
      </c>
      <c r="R10" s="7">
        <f t="shared" si="7"/>
        <v>16.50319336791669</v>
      </c>
      <c r="S10" s="8">
        <v>49</v>
      </c>
      <c r="T10" s="7">
        <f t="shared" si="8"/>
        <v>31.579897139763599</v>
      </c>
      <c r="U10" s="8">
        <v>100</v>
      </c>
      <c r="V10" s="7">
        <f t="shared" si="9"/>
        <v>65.770867451970815</v>
      </c>
      <c r="W10" s="8">
        <v>122</v>
      </c>
      <c r="X10" s="7">
        <f t="shared" si="10"/>
        <v>81.279688738765742</v>
      </c>
      <c r="Y10" s="8">
        <v>135</v>
      </c>
      <c r="Z10" s="7">
        <f t="shared" si="11"/>
        <v>104.58630306786488</v>
      </c>
      <c r="AA10" s="8">
        <v>122</v>
      </c>
      <c r="AB10" s="7">
        <f t="shared" si="12"/>
        <v>120.56289034706302</v>
      </c>
      <c r="AC10" s="8">
        <v>117</v>
      </c>
      <c r="AD10" s="7">
        <f t="shared" si="13"/>
        <v>156.8553846978858</v>
      </c>
      <c r="AE10" s="8">
        <v>102</v>
      </c>
      <c r="AF10" s="7">
        <f t="shared" si="14"/>
        <v>186.7789782091192</v>
      </c>
      <c r="AG10" s="8">
        <v>69</v>
      </c>
      <c r="AH10" s="7">
        <f t="shared" si="15"/>
        <v>166.1609593989308</v>
      </c>
      <c r="AI10" s="8">
        <v>113</v>
      </c>
      <c r="AJ10" s="7">
        <f t="shared" si="16"/>
        <v>158.65215865215865</v>
      </c>
      <c r="AK10" s="8">
        <v>0</v>
      </c>
      <c r="AL10" s="7">
        <v>0</v>
      </c>
      <c r="AP10" s="45">
        <v>2275643</v>
      </c>
      <c r="AQ10" s="45">
        <v>168934</v>
      </c>
      <c r="AR10" s="45">
        <v>177339</v>
      </c>
      <c r="AS10" s="45">
        <v>194631</v>
      </c>
      <c r="AT10" s="45">
        <v>205956</v>
      </c>
      <c r="AU10" s="45">
        <v>213932</v>
      </c>
      <c r="AV10" s="45">
        <v>203540</v>
      </c>
      <c r="AW10" s="45">
        <v>181783</v>
      </c>
      <c r="AX10" s="45">
        <v>155162</v>
      </c>
      <c r="AY10" s="45">
        <v>152043</v>
      </c>
      <c r="AZ10" s="45">
        <v>150099</v>
      </c>
      <c r="BA10" s="45">
        <v>129080</v>
      </c>
      <c r="BB10" s="45">
        <v>101192</v>
      </c>
      <c r="BC10" s="45">
        <v>74591</v>
      </c>
      <c r="BD10" s="45">
        <v>54610</v>
      </c>
      <c r="BE10" s="45">
        <v>41526</v>
      </c>
      <c r="BF10" s="45">
        <v>71225</v>
      </c>
    </row>
    <row r="11" spans="1:58" x14ac:dyDescent="0.25">
      <c r="A11" s="3" t="s">
        <v>111</v>
      </c>
      <c r="B11" t="s">
        <v>112</v>
      </c>
      <c r="C11" s="5">
        <f t="shared" si="0"/>
        <v>670</v>
      </c>
      <c r="D11" s="6">
        <f t="shared" si="1"/>
        <v>29.442227976883899</v>
      </c>
      <c r="E11" s="32">
        <v>0</v>
      </c>
      <c r="F11" s="7">
        <f t="shared" si="2"/>
        <v>0</v>
      </c>
      <c r="G11" s="8">
        <v>0</v>
      </c>
      <c r="H11" s="7">
        <f t="shared" si="17"/>
        <v>0</v>
      </c>
      <c r="I11" s="8">
        <v>1</v>
      </c>
      <c r="J11" s="7">
        <f t="shared" si="3"/>
        <v>0.51379276682542863</v>
      </c>
      <c r="K11" s="8">
        <v>4</v>
      </c>
      <c r="L11" s="7">
        <f t="shared" si="4"/>
        <v>1.9421624036201905</v>
      </c>
      <c r="M11" s="8">
        <v>41</v>
      </c>
      <c r="N11" s="7">
        <f t="shared" si="5"/>
        <v>19.164968307686557</v>
      </c>
      <c r="O11" s="8">
        <v>90</v>
      </c>
      <c r="P11" s="7">
        <f t="shared" si="6"/>
        <v>44.217352854475777</v>
      </c>
      <c r="Q11" s="8">
        <v>116</v>
      </c>
      <c r="R11" s="7">
        <f t="shared" si="7"/>
        <v>63.812347689277871</v>
      </c>
      <c r="S11" s="8">
        <v>89</v>
      </c>
      <c r="T11" s="7">
        <f t="shared" si="8"/>
        <v>57.359405008958383</v>
      </c>
      <c r="U11" s="8">
        <v>95</v>
      </c>
      <c r="V11" s="7">
        <f t="shared" si="9"/>
        <v>62.482324079372276</v>
      </c>
      <c r="W11" s="8">
        <v>66</v>
      </c>
      <c r="X11" s="7">
        <f t="shared" si="10"/>
        <v>43.97097915375852</v>
      </c>
      <c r="Y11" s="8">
        <v>62</v>
      </c>
      <c r="Z11" s="7">
        <f t="shared" si="11"/>
        <v>48.032228075612025</v>
      </c>
      <c r="AA11" s="8">
        <v>32</v>
      </c>
      <c r="AB11" s="7">
        <f t="shared" si="12"/>
        <v>31.623053205787016</v>
      </c>
      <c r="AC11" s="8">
        <v>28</v>
      </c>
      <c r="AD11" s="7">
        <f t="shared" si="13"/>
        <v>37.538040782400024</v>
      </c>
      <c r="AE11" s="8">
        <v>14</v>
      </c>
      <c r="AF11" s="7">
        <f t="shared" si="14"/>
        <v>25.636330342428128</v>
      </c>
      <c r="AG11" s="8">
        <v>8</v>
      </c>
      <c r="AH11" s="7">
        <f t="shared" si="15"/>
        <v>19.265038770890527</v>
      </c>
      <c r="AI11" s="8">
        <v>24</v>
      </c>
      <c r="AJ11" s="7">
        <f t="shared" si="16"/>
        <v>33.696033696033695</v>
      </c>
      <c r="AK11" s="8">
        <v>0</v>
      </c>
      <c r="AL11" s="7">
        <v>0</v>
      </c>
      <c r="AP11" s="45">
        <v>2275643</v>
      </c>
      <c r="AQ11" s="45">
        <v>168934</v>
      </c>
      <c r="AR11" s="45">
        <v>177339</v>
      </c>
      <c r="AS11" s="45">
        <v>194631</v>
      </c>
      <c r="AT11" s="45">
        <v>205956</v>
      </c>
      <c r="AU11" s="45">
        <v>213932</v>
      </c>
      <c r="AV11" s="45">
        <v>203540</v>
      </c>
      <c r="AW11" s="45">
        <v>181783</v>
      </c>
      <c r="AX11" s="45">
        <v>155162</v>
      </c>
      <c r="AY11" s="45">
        <v>152043</v>
      </c>
      <c r="AZ11" s="45">
        <v>150099</v>
      </c>
      <c r="BA11" s="45">
        <v>129080</v>
      </c>
      <c r="BB11" s="45">
        <v>101192</v>
      </c>
      <c r="BC11" s="45">
        <v>74591</v>
      </c>
      <c r="BD11" s="45">
        <v>54610</v>
      </c>
      <c r="BE11" s="45">
        <v>41526</v>
      </c>
      <c r="BF11" s="45">
        <v>71225</v>
      </c>
    </row>
    <row r="12" spans="1:58" x14ac:dyDescent="0.25">
      <c r="A12" s="39" t="s">
        <v>149</v>
      </c>
      <c r="B12" s="40" t="s">
        <v>150</v>
      </c>
      <c r="C12" s="41">
        <f t="shared" si="0"/>
        <v>476</v>
      </c>
      <c r="D12" s="42">
        <f t="shared" si="1"/>
        <v>20.917164950741395</v>
      </c>
      <c r="E12" s="39">
        <v>0</v>
      </c>
      <c r="F12" s="43">
        <f t="shared" si="2"/>
        <v>0</v>
      </c>
      <c r="G12" s="44">
        <v>0</v>
      </c>
      <c r="H12" s="43">
        <f t="shared" si="17"/>
        <v>0</v>
      </c>
      <c r="I12" s="8">
        <v>2</v>
      </c>
      <c r="J12" s="43">
        <f t="shared" si="3"/>
        <v>1.0275855336508573</v>
      </c>
      <c r="K12" s="8">
        <v>4</v>
      </c>
      <c r="L12" s="43">
        <f t="shared" si="4"/>
        <v>1.9421624036201905</v>
      </c>
      <c r="M12" s="8">
        <v>16</v>
      </c>
      <c r="N12" s="43">
        <f t="shared" si="5"/>
        <v>7.4790120225118262</v>
      </c>
      <c r="O12" s="8">
        <v>21</v>
      </c>
      <c r="P12" s="43">
        <f t="shared" si="6"/>
        <v>10.317382332711015</v>
      </c>
      <c r="Q12" s="8">
        <v>38</v>
      </c>
      <c r="R12" s="43">
        <f t="shared" si="7"/>
        <v>20.904044932694475</v>
      </c>
      <c r="S12" s="8">
        <v>51</v>
      </c>
      <c r="T12" s="43">
        <f t="shared" si="8"/>
        <v>32.868872533223339</v>
      </c>
      <c r="U12" s="8">
        <v>64</v>
      </c>
      <c r="V12" s="43">
        <f t="shared" si="9"/>
        <v>42.093355169261329</v>
      </c>
      <c r="W12" s="8">
        <v>93</v>
      </c>
      <c r="X12" s="43">
        <f t="shared" si="10"/>
        <v>61.959106989387003</v>
      </c>
      <c r="Y12" s="8">
        <v>71</v>
      </c>
      <c r="Z12" s="43">
        <f t="shared" si="11"/>
        <v>55.004648280136344</v>
      </c>
      <c r="AA12" s="8">
        <v>43</v>
      </c>
      <c r="AB12" s="43">
        <f t="shared" si="12"/>
        <v>42.493477745276309</v>
      </c>
      <c r="AC12" s="8">
        <v>33</v>
      </c>
      <c r="AD12" s="43">
        <f t="shared" si="13"/>
        <v>44.241262350685744</v>
      </c>
      <c r="AE12" s="8">
        <v>17</v>
      </c>
      <c r="AF12" s="43">
        <f t="shared" si="14"/>
        <v>31.129829701519867</v>
      </c>
      <c r="AG12" s="8">
        <v>14</v>
      </c>
      <c r="AH12" s="43">
        <f t="shared" si="15"/>
        <v>33.713817849058422</v>
      </c>
      <c r="AI12" s="8">
        <v>9</v>
      </c>
      <c r="AJ12" s="43">
        <f t="shared" si="16"/>
        <v>12.636012636012635</v>
      </c>
      <c r="AK12" s="8">
        <v>0</v>
      </c>
      <c r="AL12" s="43">
        <v>0</v>
      </c>
      <c r="AP12" s="45">
        <v>2275643</v>
      </c>
      <c r="AQ12" s="45">
        <v>168934</v>
      </c>
      <c r="AR12" s="45">
        <v>177339</v>
      </c>
      <c r="AS12" s="45">
        <v>194631</v>
      </c>
      <c r="AT12" s="45">
        <v>205956</v>
      </c>
      <c r="AU12" s="45">
        <v>213932</v>
      </c>
      <c r="AV12" s="45">
        <v>203540</v>
      </c>
      <c r="AW12" s="45">
        <v>181783</v>
      </c>
      <c r="AX12" s="45">
        <v>155162</v>
      </c>
      <c r="AY12" s="45">
        <v>152043</v>
      </c>
      <c r="AZ12" s="45">
        <v>150099</v>
      </c>
      <c r="BA12" s="45">
        <v>129080</v>
      </c>
      <c r="BB12" s="45">
        <v>101192</v>
      </c>
      <c r="BC12" s="45">
        <v>74591</v>
      </c>
      <c r="BD12" s="45">
        <v>54610</v>
      </c>
      <c r="BE12" s="45">
        <v>41526</v>
      </c>
      <c r="BF12" s="45">
        <v>71225</v>
      </c>
    </row>
    <row r="13" spans="1:58" x14ac:dyDescent="0.25">
      <c r="A13" s="3" t="s">
        <v>55</v>
      </c>
      <c r="B13" t="s">
        <v>56</v>
      </c>
      <c r="C13" s="5">
        <f t="shared" si="0"/>
        <v>274</v>
      </c>
      <c r="D13" s="6">
        <f t="shared" si="1"/>
        <v>12.040552933830131</v>
      </c>
      <c r="E13" s="32">
        <v>0</v>
      </c>
      <c r="F13" s="7">
        <f t="shared" si="2"/>
        <v>0</v>
      </c>
      <c r="G13" s="8">
        <v>0</v>
      </c>
      <c r="H13" s="7">
        <f t="shared" si="17"/>
        <v>0</v>
      </c>
      <c r="I13" s="8">
        <v>1</v>
      </c>
      <c r="J13" s="7">
        <f t="shared" si="3"/>
        <v>0.51379276682542863</v>
      </c>
      <c r="K13" s="8">
        <v>2</v>
      </c>
      <c r="L13" s="7">
        <f t="shared" si="4"/>
        <v>0.97108120181009527</v>
      </c>
      <c r="M13" s="8">
        <v>0</v>
      </c>
      <c r="N13" s="7">
        <f t="shared" si="5"/>
        <v>0</v>
      </c>
      <c r="O13" s="8">
        <v>4</v>
      </c>
      <c r="P13" s="7">
        <f t="shared" si="6"/>
        <v>1.9652156824211457</v>
      </c>
      <c r="Q13" s="8">
        <v>10</v>
      </c>
      <c r="R13" s="7">
        <f t="shared" si="7"/>
        <v>5.5010644559722301</v>
      </c>
      <c r="S13" s="8">
        <v>7</v>
      </c>
      <c r="T13" s="7">
        <f t="shared" si="8"/>
        <v>4.5114138771090859</v>
      </c>
      <c r="U13" s="8">
        <v>11</v>
      </c>
      <c r="V13" s="7">
        <f t="shared" si="9"/>
        <v>7.2347954197167912</v>
      </c>
      <c r="W13" s="8">
        <v>30</v>
      </c>
      <c r="X13" s="7">
        <f t="shared" si="10"/>
        <v>19.986808706253871</v>
      </c>
      <c r="Y13" s="8">
        <v>27</v>
      </c>
      <c r="Z13" s="7">
        <f t="shared" si="11"/>
        <v>20.917260613572978</v>
      </c>
      <c r="AA13" s="8">
        <v>18</v>
      </c>
      <c r="AB13" s="7">
        <f t="shared" si="12"/>
        <v>17.787967428255197</v>
      </c>
      <c r="AC13" s="8">
        <v>34</v>
      </c>
      <c r="AD13" s="7">
        <f t="shared" si="13"/>
        <v>45.581906664342881</v>
      </c>
      <c r="AE13" s="8">
        <v>37</v>
      </c>
      <c r="AF13" s="7">
        <f t="shared" si="14"/>
        <v>67.753158762131477</v>
      </c>
      <c r="AG13" s="8">
        <v>28</v>
      </c>
      <c r="AH13" s="7">
        <f t="shared" si="15"/>
        <v>67.427635698116845</v>
      </c>
      <c r="AI13" s="8">
        <v>65</v>
      </c>
      <c r="AJ13" s="7">
        <f t="shared" si="16"/>
        <v>91.260091260091258</v>
      </c>
      <c r="AK13" s="8">
        <v>0</v>
      </c>
      <c r="AL13" s="7">
        <v>0</v>
      </c>
      <c r="AP13" s="45">
        <v>2275643</v>
      </c>
      <c r="AQ13" s="45">
        <v>168934</v>
      </c>
      <c r="AR13" s="45">
        <v>177339</v>
      </c>
      <c r="AS13" s="45">
        <v>194631</v>
      </c>
      <c r="AT13" s="45">
        <v>205956</v>
      </c>
      <c r="AU13" s="45">
        <v>213932</v>
      </c>
      <c r="AV13" s="45">
        <v>203540</v>
      </c>
      <c r="AW13" s="45">
        <v>181783</v>
      </c>
      <c r="AX13" s="45">
        <v>155162</v>
      </c>
      <c r="AY13" s="45">
        <v>152043</v>
      </c>
      <c r="AZ13" s="45">
        <v>150099</v>
      </c>
      <c r="BA13" s="45">
        <v>129080</v>
      </c>
      <c r="BB13" s="45">
        <v>101192</v>
      </c>
      <c r="BC13" s="45">
        <v>74591</v>
      </c>
      <c r="BD13" s="45">
        <v>54610</v>
      </c>
      <c r="BE13" s="45">
        <v>41526</v>
      </c>
      <c r="BF13" s="45">
        <v>71225</v>
      </c>
    </row>
    <row r="14" spans="1:58" x14ac:dyDescent="0.25">
      <c r="A14" s="3" t="s">
        <v>59</v>
      </c>
      <c r="B14" t="s">
        <v>60</v>
      </c>
      <c r="C14" s="5">
        <f t="shared" si="0"/>
        <v>218</v>
      </c>
      <c r="D14" s="6">
        <f t="shared" si="1"/>
        <v>9.5797099984487897</v>
      </c>
      <c r="E14" s="32">
        <v>0</v>
      </c>
      <c r="F14" s="7">
        <f t="shared" si="2"/>
        <v>0</v>
      </c>
      <c r="G14" s="8">
        <v>0</v>
      </c>
      <c r="H14" s="7">
        <f t="shared" si="17"/>
        <v>0</v>
      </c>
      <c r="I14" s="8">
        <v>1</v>
      </c>
      <c r="J14" s="7">
        <f t="shared" si="3"/>
        <v>0.51379276682542863</v>
      </c>
      <c r="K14" s="8">
        <v>0</v>
      </c>
      <c r="L14" s="7">
        <f t="shared" si="4"/>
        <v>0</v>
      </c>
      <c r="M14" s="8">
        <v>2</v>
      </c>
      <c r="N14" s="7">
        <f t="shared" si="5"/>
        <v>0.93487650281397827</v>
      </c>
      <c r="O14" s="8">
        <v>3</v>
      </c>
      <c r="P14" s="7">
        <f t="shared" si="6"/>
        <v>1.4739117618158593</v>
      </c>
      <c r="Q14" s="8">
        <v>0</v>
      </c>
      <c r="R14" s="7">
        <f t="shared" si="7"/>
        <v>0</v>
      </c>
      <c r="S14" s="8">
        <v>3</v>
      </c>
      <c r="T14" s="7">
        <f t="shared" si="8"/>
        <v>1.9334630901896082</v>
      </c>
      <c r="U14" s="8">
        <v>9</v>
      </c>
      <c r="V14" s="7">
        <f t="shared" si="9"/>
        <v>5.9193780706773742</v>
      </c>
      <c r="W14" s="8">
        <v>12</v>
      </c>
      <c r="X14" s="7">
        <f t="shared" si="10"/>
        <v>7.9947234825015485</v>
      </c>
      <c r="Y14" s="8">
        <v>20</v>
      </c>
      <c r="Z14" s="7">
        <f t="shared" si="11"/>
        <v>15.494267121165169</v>
      </c>
      <c r="AA14" s="8">
        <v>33</v>
      </c>
      <c r="AB14" s="7">
        <f t="shared" si="12"/>
        <v>32.611273618467862</v>
      </c>
      <c r="AC14" s="8">
        <v>29</v>
      </c>
      <c r="AD14" s="7">
        <f t="shared" si="13"/>
        <v>38.878685096057168</v>
      </c>
      <c r="AE14" s="8">
        <v>27</v>
      </c>
      <c r="AF14" s="7">
        <f t="shared" si="14"/>
        <v>49.441494231825672</v>
      </c>
      <c r="AG14" s="8">
        <v>25</v>
      </c>
      <c r="AH14" s="7">
        <f t="shared" si="15"/>
        <v>60.203246159032894</v>
      </c>
      <c r="AI14" s="8">
        <v>54</v>
      </c>
      <c r="AJ14" s="7">
        <f t="shared" si="16"/>
        <v>75.816075816075809</v>
      </c>
      <c r="AK14" s="8">
        <v>0</v>
      </c>
      <c r="AL14" s="7">
        <v>0</v>
      </c>
      <c r="AP14" s="45">
        <v>2275643</v>
      </c>
      <c r="AQ14" s="45">
        <v>168934</v>
      </c>
      <c r="AR14" s="45">
        <v>177339</v>
      </c>
      <c r="AS14" s="45">
        <v>194631</v>
      </c>
      <c r="AT14" s="45">
        <v>205956</v>
      </c>
      <c r="AU14" s="45">
        <v>213932</v>
      </c>
      <c r="AV14" s="45">
        <v>203540</v>
      </c>
      <c r="AW14" s="45">
        <v>181783</v>
      </c>
      <c r="AX14" s="45">
        <v>155162</v>
      </c>
      <c r="AY14" s="45">
        <v>152043</v>
      </c>
      <c r="AZ14" s="45">
        <v>150099</v>
      </c>
      <c r="BA14" s="45">
        <v>129080</v>
      </c>
      <c r="BB14" s="45">
        <v>101192</v>
      </c>
      <c r="BC14" s="45">
        <v>74591</v>
      </c>
      <c r="BD14" s="45">
        <v>54610</v>
      </c>
      <c r="BE14" s="45">
        <v>41526</v>
      </c>
      <c r="BF14" s="45">
        <v>71225</v>
      </c>
    </row>
    <row r="15" spans="1:58" x14ac:dyDescent="0.25">
      <c r="A15" s="3" t="s">
        <v>113</v>
      </c>
      <c r="B15" t="s">
        <v>114</v>
      </c>
      <c r="C15" s="5">
        <f t="shared" si="0"/>
        <v>172</v>
      </c>
      <c r="D15" s="6">
        <f t="shared" si="1"/>
        <v>7.5583033015284027</v>
      </c>
      <c r="E15" s="37">
        <v>0</v>
      </c>
      <c r="F15" s="7">
        <f t="shared" si="2"/>
        <v>0</v>
      </c>
      <c r="G15" s="8">
        <v>0</v>
      </c>
      <c r="H15" s="7">
        <f t="shared" si="17"/>
        <v>0</v>
      </c>
      <c r="I15" s="8">
        <v>0</v>
      </c>
      <c r="J15" s="7">
        <f t="shared" si="3"/>
        <v>0</v>
      </c>
      <c r="K15" s="8">
        <v>1</v>
      </c>
      <c r="L15" s="7">
        <f t="shared" si="4"/>
        <v>0.48554060090504764</v>
      </c>
      <c r="M15" s="8">
        <v>0</v>
      </c>
      <c r="N15" s="7">
        <f t="shared" si="5"/>
        <v>0</v>
      </c>
      <c r="O15" s="8">
        <v>3</v>
      </c>
      <c r="P15" s="7">
        <f t="shared" si="6"/>
        <v>1.4739117618158593</v>
      </c>
      <c r="Q15" s="8">
        <v>1</v>
      </c>
      <c r="R15" s="7">
        <f t="shared" si="7"/>
        <v>0.55010644559722299</v>
      </c>
      <c r="S15" s="8">
        <v>9</v>
      </c>
      <c r="T15" s="7">
        <f t="shared" si="8"/>
        <v>5.8003892705688251</v>
      </c>
      <c r="U15" s="8">
        <v>10</v>
      </c>
      <c r="V15" s="7">
        <f t="shared" si="9"/>
        <v>6.5770867451970823</v>
      </c>
      <c r="W15" s="8">
        <v>18</v>
      </c>
      <c r="X15" s="7">
        <f t="shared" si="10"/>
        <v>11.992085223752323</v>
      </c>
      <c r="Y15" s="8">
        <v>15</v>
      </c>
      <c r="Z15" s="7">
        <f t="shared" si="11"/>
        <v>11.620700340873876</v>
      </c>
      <c r="AA15" s="8">
        <v>33</v>
      </c>
      <c r="AB15" s="7">
        <f t="shared" si="12"/>
        <v>32.611273618467862</v>
      </c>
      <c r="AC15" s="8">
        <v>37</v>
      </c>
      <c r="AD15" s="7">
        <f t="shared" si="13"/>
        <v>49.603839605314313</v>
      </c>
      <c r="AE15" s="8">
        <v>11</v>
      </c>
      <c r="AF15" s="7">
        <f t="shared" si="14"/>
        <v>20.142830983336385</v>
      </c>
      <c r="AG15" s="8">
        <v>16</v>
      </c>
      <c r="AH15" s="7">
        <f t="shared" si="15"/>
        <v>38.530077541781054</v>
      </c>
      <c r="AI15" s="8">
        <v>18</v>
      </c>
      <c r="AJ15" s="7">
        <f t="shared" si="16"/>
        <v>25.272025272025271</v>
      </c>
      <c r="AK15" s="8">
        <v>0</v>
      </c>
      <c r="AL15" s="7">
        <v>0</v>
      </c>
      <c r="AP15" s="45">
        <v>2275643</v>
      </c>
      <c r="AQ15" s="45">
        <v>168934</v>
      </c>
      <c r="AR15" s="45">
        <v>177339</v>
      </c>
      <c r="AS15" s="45">
        <v>194631</v>
      </c>
      <c r="AT15" s="45">
        <v>205956</v>
      </c>
      <c r="AU15" s="45">
        <v>213932</v>
      </c>
      <c r="AV15" s="45">
        <v>203540</v>
      </c>
      <c r="AW15" s="45">
        <v>181783</v>
      </c>
      <c r="AX15" s="45">
        <v>155162</v>
      </c>
      <c r="AY15" s="45">
        <v>152043</v>
      </c>
      <c r="AZ15" s="45">
        <v>150099</v>
      </c>
      <c r="BA15" s="45">
        <v>129080</v>
      </c>
      <c r="BB15" s="45">
        <v>101192</v>
      </c>
      <c r="BC15" s="45">
        <v>74591</v>
      </c>
      <c r="BD15" s="45">
        <v>54610</v>
      </c>
      <c r="BE15" s="45">
        <v>41526</v>
      </c>
      <c r="BF15" s="45">
        <v>71225</v>
      </c>
    </row>
    <row r="16" spans="1:58" x14ac:dyDescent="0.25">
      <c r="A16" s="3" t="s">
        <v>157</v>
      </c>
      <c r="B16" t="s">
        <v>158</v>
      </c>
      <c r="C16" s="5">
        <f t="shared" si="0"/>
        <v>127</v>
      </c>
      <c r="D16" s="6">
        <f t="shared" si="1"/>
        <v>5.5808402284541119</v>
      </c>
      <c r="E16" s="37">
        <v>1</v>
      </c>
      <c r="F16" s="7">
        <f t="shared" si="2"/>
        <v>0.59194715095836237</v>
      </c>
      <c r="G16" s="8">
        <v>0</v>
      </c>
      <c r="H16" s="7">
        <f>SUM(G16/AR16*100000)</f>
        <v>0</v>
      </c>
      <c r="I16" s="8">
        <v>5</v>
      </c>
      <c r="J16" s="7">
        <f t="shared" si="3"/>
        <v>2.568963834127143</v>
      </c>
      <c r="K16" s="8">
        <v>8</v>
      </c>
      <c r="L16" s="7">
        <f t="shared" si="4"/>
        <v>3.8843248072403811</v>
      </c>
      <c r="M16" s="8">
        <v>6</v>
      </c>
      <c r="N16" s="7">
        <f t="shared" si="5"/>
        <v>2.8046295084419346</v>
      </c>
      <c r="O16" s="8">
        <v>7</v>
      </c>
      <c r="P16" s="7">
        <f t="shared" si="6"/>
        <v>3.439127444237005</v>
      </c>
      <c r="Q16" s="8">
        <v>5</v>
      </c>
      <c r="R16" s="7">
        <f t="shared" si="7"/>
        <v>2.7505322279861151</v>
      </c>
      <c r="S16" s="8">
        <v>6</v>
      </c>
      <c r="T16" s="7">
        <f t="shared" si="8"/>
        <v>3.8669261803792163</v>
      </c>
      <c r="U16" s="8">
        <v>8</v>
      </c>
      <c r="V16" s="7">
        <f t="shared" si="9"/>
        <v>5.2616693961576662</v>
      </c>
      <c r="W16" s="8">
        <v>4</v>
      </c>
      <c r="X16" s="7">
        <f t="shared" si="10"/>
        <v>2.664907827500516</v>
      </c>
      <c r="Y16" s="8">
        <v>12</v>
      </c>
      <c r="Z16" s="7">
        <f t="shared" si="11"/>
        <v>9.2965602726991019</v>
      </c>
      <c r="AA16" s="8">
        <v>13</v>
      </c>
      <c r="AB16" s="7">
        <f t="shared" si="12"/>
        <v>12.846865364850977</v>
      </c>
      <c r="AC16" s="8">
        <v>9</v>
      </c>
      <c r="AD16" s="7">
        <f t="shared" si="13"/>
        <v>12.065798822914292</v>
      </c>
      <c r="AE16" s="8">
        <v>13</v>
      </c>
      <c r="AF16" s="7">
        <f t="shared" si="14"/>
        <v>23.805163889397544</v>
      </c>
      <c r="AG16" s="8">
        <v>9</v>
      </c>
      <c r="AH16" s="7">
        <f t="shared" si="15"/>
        <v>21.673168617251843</v>
      </c>
      <c r="AI16" s="8">
        <v>21</v>
      </c>
      <c r="AJ16" s="7">
        <f t="shared" si="16"/>
        <v>29.484029484029485</v>
      </c>
      <c r="AK16" s="8">
        <v>0</v>
      </c>
      <c r="AL16" s="7">
        <v>0</v>
      </c>
      <c r="AP16" s="45">
        <v>2275643</v>
      </c>
      <c r="AQ16" s="45">
        <v>168934</v>
      </c>
      <c r="AR16" s="45">
        <v>177339</v>
      </c>
      <c r="AS16" s="45">
        <v>194631</v>
      </c>
      <c r="AT16" s="45">
        <v>205956</v>
      </c>
      <c r="AU16" s="45">
        <v>213932</v>
      </c>
      <c r="AV16" s="45">
        <v>203540</v>
      </c>
      <c r="AW16" s="45">
        <v>181783</v>
      </c>
      <c r="AX16" s="45">
        <v>155162</v>
      </c>
      <c r="AY16" s="45">
        <v>152043</v>
      </c>
      <c r="AZ16" s="45">
        <v>150099</v>
      </c>
      <c r="BA16" s="45">
        <v>129080</v>
      </c>
      <c r="BB16" s="45">
        <v>101192</v>
      </c>
      <c r="BC16" s="45">
        <v>74591</v>
      </c>
      <c r="BD16" s="45">
        <v>54610</v>
      </c>
      <c r="BE16" s="45">
        <v>41526</v>
      </c>
      <c r="BF16" s="45">
        <v>71225</v>
      </c>
    </row>
    <row r="17" spans="1:58" x14ac:dyDescent="0.25">
      <c r="A17" s="3" t="s">
        <v>117</v>
      </c>
      <c r="B17" t="s">
        <v>118</v>
      </c>
      <c r="C17" s="5">
        <f t="shared" si="0"/>
        <v>109</v>
      </c>
      <c r="D17" s="6">
        <f t="shared" si="1"/>
        <v>4.7898549992243948</v>
      </c>
      <c r="E17" s="37">
        <v>0</v>
      </c>
      <c r="F17" s="7">
        <f t="shared" si="2"/>
        <v>0</v>
      </c>
      <c r="G17" s="8">
        <v>0</v>
      </c>
      <c r="H17" s="7">
        <f>SUM(G17/AR17*100000)</f>
        <v>0</v>
      </c>
      <c r="I17" s="8">
        <v>1</v>
      </c>
      <c r="J17" s="7">
        <f t="shared" si="3"/>
        <v>0.51379276682542863</v>
      </c>
      <c r="K17" s="8">
        <v>1</v>
      </c>
      <c r="L17" s="7">
        <f t="shared" si="4"/>
        <v>0.48554060090504764</v>
      </c>
      <c r="M17" s="8">
        <v>9</v>
      </c>
      <c r="N17" s="7">
        <f t="shared" si="5"/>
        <v>4.2069442626629021</v>
      </c>
      <c r="O17" s="8">
        <v>4</v>
      </c>
      <c r="P17" s="7">
        <f t="shared" si="6"/>
        <v>1.9652156824211457</v>
      </c>
      <c r="Q17" s="8">
        <v>7</v>
      </c>
      <c r="R17" s="7">
        <f t="shared" si="7"/>
        <v>3.8507451191805613</v>
      </c>
      <c r="S17" s="8">
        <v>9</v>
      </c>
      <c r="T17" s="7">
        <f t="shared" si="8"/>
        <v>5.8003892705688251</v>
      </c>
      <c r="U17" s="8">
        <v>7</v>
      </c>
      <c r="V17" s="7">
        <f t="shared" si="9"/>
        <v>4.6039607216379581</v>
      </c>
      <c r="W17" s="8">
        <v>17</v>
      </c>
      <c r="X17" s="7">
        <f t="shared" si="10"/>
        <v>11.325858266877194</v>
      </c>
      <c r="Y17" s="8">
        <v>9</v>
      </c>
      <c r="Z17" s="7">
        <f t="shared" si="11"/>
        <v>6.972420204524326</v>
      </c>
      <c r="AA17" s="8">
        <v>17</v>
      </c>
      <c r="AB17" s="7">
        <f t="shared" si="12"/>
        <v>16.799747015574354</v>
      </c>
      <c r="AC17" s="8">
        <v>6</v>
      </c>
      <c r="AD17" s="7">
        <f t="shared" si="13"/>
        <v>8.0438658819428621</v>
      </c>
      <c r="AE17" s="8">
        <v>7</v>
      </c>
      <c r="AF17" s="7">
        <f t="shared" si="14"/>
        <v>12.818165171214064</v>
      </c>
      <c r="AG17" s="8">
        <v>7</v>
      </c>
      <c r="AH17" s="7">
        <f t="shared" si="15"/>
        <v>16.856908924529211</v>
      </c>
      <c r="AI17" s="8">
        <v>8</v>
      </c>
      <c r="AJ17" s="7">
        <f t="shared" si="16"/>
        <v>11.232011232011233</v>
      </c>
      <c r="AK17" s="8">
        <v>0</v>
      </c>
      <c r="AL17" s="7">
        <v>0</v>
      </c>
      <c r="AP17" s="45">
        <v>2275643</v>
      </c>
      <c r="AQ17" s="45">
        <v>168934</v>
      </c>
      <c r="AR17" s="45">
        <v>177339</v>
      </c>
      <c r="AS17" s="45">
        <v>194631</v>
      </c>
      <c r="AT17" s="45">
        <v>205956</v>
      </c>
      <c r="AU17" s="45">
        <v>213932</v>
      </c>
      <c r="AV17" s="45">
        <v>203540</v>
      </c>
      <c r="AW17" s="45">
        <v>181783</v>
      </c>
      <c r="AX17" s="45">
        <v>155162</v>
      </c>
      <c r="AY17" s="45">
        <v>152043</v>
      </c>
      <c r="AZ17" s="45">
        <v>150099</v>
      </c>
      <c r="BA17" s="45">
        <v>129080</v>
      </c>
      <c r="BB17" s="45">
        <v>101192</v>
      </c>
      <c r="BC17" s="45">
        <v>74591</v>
      </c>
      <c r="BD17" s="45">
        <v>54610</v>
      </c>
      <c r="BE17" s="45">
        <v>41526</v>
      </c>
      <c r="BF17" s="45">
        <v>71225</v>
      </c>
    </row>
    <row r="18" spans="1:58" x14ac:dyDescent="0.25">
      <c r="A18" s="3" t="s">
        <v>95</v>
      </c>
      <c r="B18" t="s">
        <v>96</v>
      </c>
      <c r="C18" s="5">
        <f t="shared" si="0"/>
        <v>108</v>
      </c>
      <c r="D18" s="6">
        <f t="shared" si="1"/>
        <v>4.7459113753782995</v>
      </c>
      <c r="E18" s="37">
        <v>18</v>
      </c>
      <c r="F18" s="7">
        <f t="shared" si="2"/>
        <v>10.655048717250523</v>
      </c>
      <c r="G18" s="8">
        <v>8</v>
      </c>
      <c r="H18" s="7">
        <f t="shared" ref="H18:H19" si="18">SUM(G18/AR18*100000)</f>
        <v>4.5111340427091617</v>
      </c>
      <c r="I18" s="8">
        <v>9</v>
      </c>
      <c r="J18" s="7">
        <f t="shared" si="3"/>
        <v>4.6241349014288584</v>
      </c>
      <c r="K18" s="8">
        <v>5</v>
      </c>
      <c r="L18" s="7">
        <f t="shared" si="4"/>
        <v>2.4277030045252381</v>
      </c>
      <c r="M18" s="8">
        <v>6</v>
      </c>
      <c r="N18" s="7">
        <f t="shared" si="5"/>
        <v>2.8046295084419346</v>
      </c>
      <c r="O18" s="8">
        <v>4</v>
      </c>
      <c r="P18" s="7">
        <f t="shared" si="6"/>
        <v>1.9652156824211457</v>
      </c>
      <c r="Q18" s="8">
        <v>3</v>
      </c>
      <c r="R18" s="7">
        <f t="shared" si="7"/>
        <v>1.6503193367916691</v>
      </c>
      <c r="S18" s="8">
        <v>3</v>
      </c>
      <c r="T18" s="7">
        <f t="shared" si="8"/>
        <v>1.9334630901896082</v>
      </c>
      <c r="U18" s="8">
        <v>4</v>
      </c>
      <c r="V18" s="7">
        <f t="shared" si="9"/>
        <v>2.6308346980788331</v>
      </c>
      <c r="W18" s="8">
        <v>7</v>
      </c>
      <c r="X18" s="7">
        <f t="shared" si="10"/>
        <v>4.6635886981259036</v>
      </c>
      <c r="Y18" s="8">
        <v>8</v>
      </c>
      <c r="Z18" s="7">
        <f t="shared" si="11"/>
        <v>6.1977068484660673</v>
      </c>
      <c r="AA18" s="8">
        <v>5</v>
      </c>
      <c r="AB18" s="7">
        <f t="shared" si="12"/>
        <v>4.9411020634042213</v>
      </c>
      <c r="AC18" s="8">
        <v>4</v>
      </c>
      <c r="AD18" s="7">
        <f t="shared" si="13"/>
        <v>5.3625772546285742</v>
      </c>
      <c r="AE18" s="8">
        <v>6</v>
      </c>
      <c r="AF18" s="7">
        <f t="shared" si="14"/>
        <v>10.986998718183482</v>
      </c>
      <c r="AG18" s="8">
        <v>4</v>
      </c>
      <c r="AH18" s="7">
        <f t="shared" si="15"/>
        <v>9.6325193854452635</v>
      </c>
      <c r="AI18" s="8">
        <v>14</v>
      </c>
      <c r="AJ18" s="7">
        <f t="shared" si="16"/>
        <v>19.656019656019655</v>
      </c>
      <c r="AK18" s="8">
        <v>0</v>
      </c>
      <c r="AL18" s="7">
        <v>0</v>
      </c>
      <c r="AP18" s="45">
        <v>2275643</v>
      </c>
      <c r="AQ18" s="45">
        <v>168934</v>
      </c>
      <c r="AR18" s="45">
        <v>177339</v>
      </c>
      <c r="AS18" s="45">
        <v>194631</v>
      </c>
      <c r="AT18" s="45">
        <v>205956</v>
      </c>
      <c r="AU18" s="45">
        <v>213932</v>
      </c>
      <c r="AV18" s="45">
        <v>203540</v>
      </c>
      <c r="AW18" s="45">
        <v>181783</v>
      </c>
      <c r="AX18" s="45">
        <v>155162</v>
      </c>
      <c r="AY18" s="45">
        <v>152043</v>
      </c>
      <c r="AZ18" s="45">
        <v>150099</v>
      </c>
      <c r="BA18" s="45">
        <v>129080</v>
      </c>
      <c r="BB18" s="45">
        <v>101192</v>
      </c>
      <c r="BC18" s="45">
        <v>74591</v>
      </c>
      <c r="BD18" s="45">
        <v>54610</v>
      </c>
      <c r="BE18" s="45">
        <v>41526</v>
      </c>
      <c r="BF18" s="45">
        <v>71225</v>
      </c>
    </row>
    <row r="19" spans="1:58" x14ac:dyDescent="0.25">
      <c r="B19" t="s">
        <v>172</v>
      </c>
      <c r="C19" s="5">
        <f t="shared" si="0"/>
        <v>834</v>
      </c>
      <c r="D19" s="6">
        <f>SUM(C19/AP19*100000)</f>
        <v>36.648982287643534</v>
      </c>
      <c r="E19" s="37">
        <v>14</v>
      </c>
      <c r="F19" s="7">
        <f t="shared" si="2"/>
        <v>8.2872601134170729</v>
      </c>
      <c r="G19" s="8">
        <v>5</v>
      </c>
      <c r="H19" s="7">
        <f t="shared" si="18"/>
        <v>2.8194587766932262</v>
      </c>
      <c r="I19" s="8">
        <v>8</v>
      </c>
      <c r="J19" s="7">
        <f t="shared" si="3"/>
        <v>4.110342134603429</v>
      </c>
      <c r="K19" s="8">
        <v>8</v>
      </c>
      <c r="L19" s="7">
        <f t="shared" si="4"/>
        <v>3.8843248072403811</v>
      </c>
      <c r="M19" s="8">
        <v>13</v>
      </c>
      <c r="N19" s="7">
        <f t="shared" si="5"/>
        <v>6.0766972682908591</v>
      </c>
      <c r="O19" s="8">
        <v>22</v>
      </c>
      <c r="P19" s="7">
        <f t="shared" si="6"/>
        <v>10.808686253316301</v>
      </c>
      <c r="Q19" s="8">
        <v>19</v>
      </c>
      <c r="R19" s="7">
        <f t="shared" si="7"/>
        <v>10.452022466347238</v>
      </c>
      <c r="S19" s="8">
        <v>30</v>
      </c>
      <c r="T19" s="7">
        <f t="shared" si="8"/>
        <v>19.334630901896084</v>
      </c>
      <c r="U19" s="8">
        <v>43</v>
      </c>
      <c r="V19" s="7">
        <f t="shared" si="9"/>
        <v>28.281473004347458</v>
      </c>
      <c r="W19" s="8">
        <v>65</v>
      </c>
      <c r="X19" s="7">
        <f t="shared" si="10"/>
        <v>43.304752196883392</v>
      </c>
      <c r="Y19" s="8">
        <v>78</v>
      </c>
      <c r="Z19" s="7">
        <f t="shared" si="11"/>
        <v>60.427641772544163</v>
      </c>
      <c r="AA19" s="8">
        <v>83</v>
      </c>
      <c r="AB19" s="7">
        <f t="shared" si="12"/>
        <v>82.022294252510079</v>
      </c>
      <c r="AC19" s="8">
        <v>95</v>
      </c>
      <c r="AD19" s="7">
        <f t="shared" si="13"/>
        <v>127.36120979742864</v>
      </c>
      <c r="AE19" s="8">
        <v>96</v>
      </c>
      <c r="AF19" s="7">
        <f t="shared" si="14"/>
        <v>175.79197949093572</v>
      </c>
      <c r="AG19" s="8">
        <v>84</v>
      </c>
      <c r="AH19" s="7">
        <f t="shared" si="15"/>
        <v>202.28290709435052</v>
      </c>
      <c r="AI19" s="8">
        <v>171</v>
      </c>
      <c r="AJ19" s="7">
        <f t="shared" si="16"/>
        <v>240.08424008424007</v>
      </c>
      <c r="AK19" s="8">
        <v>0</v>
      </c>
      <c r="AL19" s="7">
        <v>0</v>
      </c>
      <c r="AP19" s="45">
        <v>2275643</v>
      </c>
      <c r="AQ19" s="45">
        <v>168934</v>
      </c>
      <c r="AR19" s="45">
        <v>177339</v>
      </c>
      <c r="AS19" s="45">
        <v>194631</v>
      </c>
      <c r="AT19" s="45">
        <v>205956</v>
      </c>
      <c r="AU19" s="45">
        <v>213932</v>
      </c>
      <c r="AV19" s="45">
        <v>203540</v>
      </c>
      <c r="AW19" s="45">
        <v>181783</v>
      </c>
      <c r="AX19" s="45">
        <v>155162</v>
      </c>
      <c r="AY19" s="45">
        <v>152043</v>
      </c>
      <c r="AZ19" s="45">
        <v>150099</v>
      </c>
      <c r="BA19" s="45">
        <v>129080</v>
      </c>
      <c r="BB19" s="45">
        <v>101192</v>
      </c>
      <c r="BC19" s="45">
        <v>74591</v>
      </c>
      <c r="BD19" s="45">
        <v>54610</v>
      </c>
      <c r="BE19" s="45">
        <v>41526</v>
      </c>
      <c r="BF19" s="45">
        <v>71225</v>
      </c>
    </row>
    <row r="20" spans="1:58" x14ac:dyDescent="0.25">
      <c r="C20" s="30"/>
      <c r="D20" s="15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5"/>
      <c r="AK20" s="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</row>
    <row r="21" spans="1:58" x14ac:dyDescent="0.25">
      <c r="A21" s="9" t="s">
        <v>161</v>
      </c>
      <c r="B21" s="4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0"/>
    </row>
    <row r="22" spans="1:58" x14ac:dyDescent="0.25">
      <c r="A22" s="9" t="s">
        <v>162</v>
      </c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2"/>
      <c r="N22" s="2"/>
      <c r="O22" s="2"/>
      <c r="P22" s="2"/>
      <c r="Q22" s="2"/>
      <c r="R22" s="35"/>
      <c r="S22" s="35"/>
      <c r="T22" s="35"/>
      <c r="U22" s="35"/>
      <c r="V22" s="35"/>
      <c r="W22" s="35"/>
      <c r="X22" s="35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58" x14ac:dyDescent="0.25">
      <c r="A23" s="9" t="s">
        <v>163</v>
      </c>
    </row>
    <row r="24" spans="1:58" x14ac:dyDescent="0.25">
      <c r="A24" s="9" t="s">
        <v>164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13"/>
      <c r="AL24" s="13"/>
    </row>
    <row r="25" spans="1:58" x14ac:dyDescent="0.25"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1"/>
    </row>
  </sheetData>
  <mergeCells count="19">
    <mergeCell ref="AK6:AL6"/>
    <mergeCell ref="U6:V6"/>
    <mergeCell ref="W6:X6"/>
    <mergeCell ref="Y6:Z6"/>
    <mergeCell ref="AA6:AB6"/>
    <mergeCell ref="AC6:AD6"/>
    <mergeCell ref="AE6:AF6"/>
    <mergeCell ref="C5:AK5"/>
    <mergeCell ref="C6:D6"/>
    <mergeCell ref="E6:F6"/>
    <mergeCell ref="G6:H6"/>
    <mergeCell ref="I6:J6"/>
    <mergeCell ref="K6:L6"/>
    <mergeCell ref="M6:N6"/>
    <mergeCell ref="O6:P6"/>
    <mergeCell ref="Q6:R6"/>
    <mergeCell ref="S6:T6"/>
    <mergeCell ref="AG6:AH6"/>
    <mergeCell ref="AI6:AJ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9"/>
  <sheetViews>
    <sheetView workbookViewId="0"/>
  </sheetViews>
  <sheetFormatPr baseColWidth="10" defaultRowHeight="11.25" x14ac:dyDescent="0.2"/>
  <cols>
    <col min="1" max="1" width="17.140625" style="17" customWidth="1"/>
    <col min="2" max="3" width="7" style="18" customWidth="1"/>
    <col min="4" max="7" width="6.7109375" style="17" customWidth="1"/>
    <col min="8" max="9" width="7.7109375" style="17" customWidth="1"/>
    <col min="10" max="15" width="6.7109375" style="17" customWidth="1"/>
    <col min="16" max="17" width="7.7109375" style="17" customWidth="1"/>
    <col min="18" max="27" width="6.7109375" style="17" customWidth="1"/>
    <col min="28" max="241" width="11.42578125" style="17"/>
    <col min="242" max="242" width="5.7109375" style="17" customWidth="1"/>
    <col min="243" max="244" width="7" style="17" customWidth="1"/>
    <col min="245" max="254" width="6.7109375" style="17" customWidth="1"/>
    <col min="255" max="255" width="3" style="17" customWidth="1"/>
    <col min="256" max="256" width="17.140625" style="17" bestFit="1" customWidth="1"/>
    <col min="257" max="268" width="6.7109375" style="17" customWidth="1"/>
    <col min="269" max="273" width="5.7109375" style="17" customWidth="1"/>
    <col min="274" max="497" width="11.42578125" style="17"/>
    <col min="498" max="498" width="5.7109375" style="17" customWidth="1"/>
    <col min="499" max="500" width="7" style="17" customWidth="1"/>
    <col min="501" max="510" width="6.7109375" style="17" customWidth="1"/>
    <col min="511" max="511" width="3" style="17" customWidth="1"/>
    <col min="512" max="512" width="17.140625" style="17" bestFit="1" customWidth="1"/>
    <col min="513" max="524" width="6.7109375" style="17" customWidth="1"/>
    <col min="525" max="529" width="5.7109375" style="17" customWidth="1"/>
    <col min="530" max="753" width="11.42578125" style="17"/>
    <col min="754" max="754" width="5.7109375" style="17" customWidth="1"/>
    <col min="755" max="756" width="7" style="17" customWidth="1"/>
    <col min="757" max="766" width="6.7109375" style="17" customWidth="1"/>
    <col min="767" max="767" width="3" style="17" customWidth="1"/>
    <col min="768" max="768" width="17.140625" style="17" bestFit="1" customWidth="1"/>
    <col min="769" max="780" width="6.7109375" style="17" customWidth="1"/>
    <col min="781" max="785" width="5.7109375" style="17" customWidth="1"/>
    <col min="786" max="1009" width="11.42578125" style="17"/>
    <col min="1010" max="1010" width="5.7109375" style="17" customWidth="1"/>
    <col min="1011" max="1012" width="7" style="17" customWidth="1"/>
    <col min="1013" max="1022" width="6.7109375" style="17" customWidth="1"/>
    <col min="1023" max="1023" width="3" style="17" customWidth="1"/>
    <col min="1024" max="1024" width="17.140625" style="17" bestFit="1" customWidth="1"/>
    <col min="1025" max="1036" width="6.7109375" style="17" customWidth="1"/>
    <col min="1037" max="1041" width="5.7109375" style="17" customWidth="1"/>
    <col min="1042" max="1265" width="11.42578125" style="17"/>
    <col min="1266" max="1266" width="5.7109375" style="17" customWidth="1"/>
    <col min="1267" max="1268" width="7" style="17" customWidth="1"/>
    <col min="1269" max="1278" width="6.7109375" style="17" customWidth="1"/>
    <col min="1279" max="1279" width="3" style="17" customWidth="1"/>
    <col min="1280" max="1280" width="17.140625" style="17" bestFit="1" customWidth="1"/>
    <col min="1281" max="1292" width="6.7109375" style="17" customWidth="1"/>
    <col min="1293" max="1297" width="5.7109375" style="17" customWidth="1"/>
    <col min="1298" max="1521" width="11.42578125" style="17"/>
    <col min="1522" max="1522" width="5.7109375" style="17" customWidth="1"/>
    <col min="1523" max="1524" width="7" style="17" customWidth="1"/>
    <col min="1525" max="1534" width="6.7109375" style="17" customWidth="1"/>
    <col min="1535" max="1535" width="3" style="17" customWidth="1"/>
    <col min="1536" max="1536" width="17.140625" style="17" bestFit="1" customWidth="1"/>
    <col min="1537" max="1548" width="6.7109375" style="17" customWidth="1"/>
    <col min="1549" max="1553" width="5.7109375" style="17" customWidth="1"/>
    <col min="1554" max="1777" width="11.42578125" style="17"/>
    <col min="1778" max="1778" width="5.7109375" style="17" customWidth="1"/>
    <col min="1779" max="1780" width="7" style="17" customWidth="1"/>
    <col min="1781" max="1790" width="6.7109375" style="17" customWidth="1"/>
    <col min="1791" max="1791" width="3" style="17" customWidth="1"/>
    <col min="1792" max="1792" width="17.140625" style="17" bestFit="1" customWidth="1"/>
    <col min="1793" max="1804" width="6.7109375" style="17" customWidth="1"/>
    <col min="1805" max="1809" width="5.7109375" style="17" customWidth="1"/>
    <col min="1810" max="2033" width="11.42578125" style="17"/>
    <col min="2034" max="2034" width="5.7109375" style="17" customWidth="1"/>
    <col min="2035" max="2036" width="7" style="17" customWidth="1"/>
    <col min="2037" max="2046" width="6.7109375" style="17" customWidth="1"/>
    <col min="2047" max="2047" width="3" style="17" customWidth="1"/>
    <col min="2048" max="2048" width="17.140625" style="17" bestFit="1" customWidth="1"/>
    <col min="2049" max="2060" width="6.7109375" style="17" customWidth="1"/>
    <col min="2061" max="2065" width="5.7109375" style="17" customWidth="1"/>
    <col min="2066" max="2289" width="11.42578125" style="17"/>
    <col min="2290" max="2290" width="5.7109375" style="17" customWidth="1"/>
    <col min="2291" max="2292" width="7" style="17" customWidth="1"/>
    <col min="2293" max="2302" width="6.7109375" style="17" customWidth="1"/>
    <col min="2303" max="2303" width="3" style="17" customWidth="1"/>
    <col min="2304" max="2304" width="17.140625" style="17" bestFit="1" customWidth="1"/>
    <col min="2305" max="2316" width="6.7109375" style="17" customWidth="1"/>
    <col min="2317" max="2321" width="5.7109375" style="17" customWidth="1"/>
    <col min="2322" max="2545" width="11.42578125" style="17"/>
    <col min="2546" max="2546" width="5.7109375" style="17" customWidth="1"/>
    <col min="2547" max="2548" width="7" style="17" customWidth="1"/>
    <col min="2549" max="2558" width="6.7109375" style="17" customWidth="1"/>
    <col min="2559" max="2559" width="3" style="17" customWidth="1"/>
    <col min="2560" max="2560" width="17.140625" style="17" bestFit="1" customWidth="1"/>
    <col min="2561" max="2572" width="6.7109375" style="17" customWidth="1"/>
    <col min="2573" max="2577" width="5.7109375" style="17" customWidth="1"/>
    <col min="2578" max="2801" width="11.42578125" style="17"/>
    <col min="2802" max="2802" width="5.7109375" style="17" customWidth="1"/>
    <col min="2803" max="2804" width="7" style="17" customWidth="1"/>
    <col min="2805" max="2814" width="6.7109375" style="17" customWidth="1"/>
    <col min="2815" max="2815" width="3" style="17" customWidth="1"/>
    <col min="2816" max="2816" width="17.140625" style="17" bestFit="1" customWidth="1"/>
    <col min="2817" max="2828" width="6.7109375" style="17" customWidth="1"/>
    <col min="2829" max="2833" width="5.7109375" style="17" customWidth="1"/>
    <col min="2834" max="3057" width="11.42578125" style="17"/>
    <col min="3058" max="3058" width="5.7109375" style="17" customWidth="1"/>
    <col min="3059" max="3060" width="7" style="17" customWidth="1"/>
    <col min="3061" max="3070" width="6.7109375" style="17" customWidth="1"/>
    <col min="3071" max="3071" width="3" style="17" customWidth="1"/>
    <col min="3072" max="3072" width="17.140625" style="17" bestFit="1" customWidth="1"/>
    <col min="3073" max="3084" width="6.7109375" style="17" customWidth="1"/>
    <col min="3085" max="3089" width="5.7109375" style="17" customWidth="1"/>
    <col min="3090" max="3313" width="11.42578125" style="17"/>
    <col min="3314" max="3314" width="5.7109375" style="17" customWidth="1"/>
    <col min="3315" max="3316" width="7" style="17" customWidth="1"/>
    <col min="3317" max="3326" width="6.7109375" style="17" customWidth="1"/>
    <col min="3327" max="3327" width="3" style="17" customWidth="1"/>
    <col min="3328" max="3328" width="17.140625" style="17" bestFit="1" customWidth="1"/>
    <col min="3329" max="3340" width="6.7109375" style="17" customWidth="1"/>
    <col min="3341" max="3345" width="5.7109375" style="17" customWidth="1"/>
    <col min="3346" max="3569" width="11.42578125" style="17"/>
    <col min="3570" max="3570" width="5.7109375" style="17" customWidth="1"/>
    <col min="3571" max="3572" width="7" style="17" customWidth="1"/>
    <col min="3573" max="3582" width="6.7109375" style="17" customWidth="1"/>
    <col min="3583" max="3583" width="3" style="17" customWidth="1"/>
    <col min="3584" max="3584" width="17.140625" style="17" bestFit="1" customWidth="1"/>
    <col min="3585" max="3596" width="6.7109375" style="17" customWidth="1"/>
    <col min="3597" max="3601" width="5.7109375" style="17" customWidth="1"/>
    <col min="3602" max="3825" width="11.42578125" style="17"/>
    <col min="3826" max="3826" width="5.7109375" style="17" customWidth="1"/>
    <col min="3827" max="3828" width="7" style="17" customWidth="1"/>
    <col min="3829" max="3838" width="6.7109375" style="17" customWidth="1"/>
    <col min="3839" max="3839" width="3" style="17" customWidth="1"/>
    <col min="3840" max="3840" width="17.140625" style="17" bestFit="1" customWidth="1"/>
    <col min="3841" max="3852" width="6.7109375" style="17" customWidth="1"/>
    <col min="3853" max="3857" width="5.7109375" style="17" customWidth="1"/>
    <col min="3858" max="4081" width="11.42578125" style="17"/>
    <col min="4082" max="4082" width="5.7109375" style="17" customWidth="1"/>
    <col min="4083" max="4084" width="7" style="17" customWidth="1"/>
    <col min="4085" max="4094" width="6.7109375" style="17" customWidth="1"/>
    <col min="4095" max="4095" width="3" style="17" customWidth="1"/>
    <col min="4096" max="4096" width="17.140625" style="17" bestFit="1" customWidth="1"/>
    <col min="4097" max="4108" width="6.7109375" style="17" customWidth="1"/>
    <col min="4109" max="4113" width="5.7109375" style="17" customWidth="1"/>
    <col min="4114" max="4337" width="11.42578125" style="17"/>
    <col min="4338" max="4338" width="5.7109375" style="17" customWidth="1"/>
    <col min="4339" max="4340" width="7" style="17" customWidth="1"/>
    <col min="4341" max="4350" width="6.7109375" style="17" customWidth="1"/>
    <col min="4351" max="4351" width="3" style="17" customWidth="1"/>
    <col min="4352" max="4352" width="17.140625" style="17" bestFit="1" customWidth="1"/>
    <col min="4353" max="4364" width="6.7109375" style="17" customWidth="1"/>
    <col min="4365" max="4369" width="5.7109375" style="17" customWidth="1"/>
    <col min="4370" max="4593" width="11.42578125" style="17"/>
    <col min="4594" max="4594" width="5.7109375" style="17" customWidth="1"/>
    <col min="4595" max="4596" width="7" style="17" customWidth="1"/>
    <col min="4597" max="4606" width="6.7109375" style="17" customWidth="1"/>
    <col min="4607" max="4607" width="3" style="17" customWidth="1"/>
    <col min="4608" max="4608" width="17.140625" style="17" bestFit="1" customWidth="1"/>
    <col min="4609" max="4620" width="6.7109375" style="17" customWidth="1"/>
    <col min="4621" max="4625" width="5.7109375" style="17" customWidth="1"/>
    <col min="4626" max="4849" width="11.42578125" style="17"/>
    <col min="4850" max="4850" width="5.7109375" style="17" customWidth="1"/>
    <col min="4851" max="4852" width="7" style="17" customWidth="1"/>
    <col min="4853" max="4862" width="6.7109375" style="17" customWidth="1"/>
    <col min="4863" max="4863" width="3" style="17" customWidth="1"/>
    <col min="4864" max="4864" width="17.140625" style="17" bestFit="1" customWidth="1"/>
    <col min="4865" max="4876" width="6.7109375" style="17" customWidth="1"/>
    <col min="4877" max="4881" width="5.7109375" style="17" customWidth="1"/>
    <col min="4882" max="5105" width="11.42578125" style="17"/>
    <col min="5106" max="5106" width="5.7109375" style="17" customWidth="1"/>
    <col min="5107" max="5108" width="7" style="17" customWidth="1"/>
    <col min="5109" max="5118" width="6.7109375" style="17" customWidth="1"/>
    <col min="5119" max="5119" width="3" style="17" customWidth="1"/>
    <col min="5120" max="5120" width="17.140625" style="17" bestFit="1" customWidth="1"/>
    <col min="5121" max="5132" width="6.7109375" style="17" customWidth="1"/>
    <col min="5133" max="5137" width="5.7109375" style="17" customWidth="1"/>
    <col min="5138" max="5361" width="11.42578125" style="17"/>
    <col min="5362" max="5362" width="5.7109375" style="17" customWidth="1"/>
    <col min="5363" max="5364" width="7" style="17" customWidth="1"/>
    <col min="5365" max="5374" width="6.7109375" style="17" customWidth="1"/>
    <col min="5375" max="5375" width="3" style="17" customWidth="1"/>
    <col min="5376" max="5376" width="17.140625" style="17" bestFit="1" customWidth="1"/>
    <col min="5377" max="5388" width="6.7109375" style="17" customWidth="1"/>
    <col min="5389" max="5393" width="5.7109375" style="17" customWidth="1"/>
    <col min="5394" max="5617" width="11.42578125" style="17"/>
    <col min="5618" max="5618" width="5.7109375" style="17" customWidth="1"/>
    <col min="5619" max="5620" width="7" style="17" customWidth="1"/>
    <col min="5621" max="5630" width="6.7109375" style="17" customWidth="1"/>
    <col min="5631" max="5631" width="3" style="17" customWidth="1"/>
    <col min="5632" max="5632" width="17.140625" style="17" bestFit="1" customWidth="1"/>
    <col min="5633" max="5644" width="6.7109375" style="17" customWidth="1"/>
    <col min="5645" max="5649" width="5.7109375" style="17" customWidth="1"/>
    <col min="5650" max="5873" width="11.42578125" style="17"/>
    <col min="5874" max="5874" width="5.7109375" style="17" customWidth="1"/>
    <col min="5875" max="5876" width="7" style="17" customWidth="1"/>
    <col min="5877" max="5886" width="6.7109375" style="17" customWidth="1"/>
    <col min="5887" max="5887" width="3" style="17" customWidth="1"/>
    <col min="5888" max="5888" width="17.140625" style="17" bestFit="1" customWidth="1"/>
    <col min="5889" max="5900" width="6.7109375" style="17" customWidth="1"/>
    <col min="5901" max="5905" width="5.7109375" style="17" customWidth="1"/>
    <col min="5906" max="6129" width="11.42578125" style="17"/>
    <col min="6130" max="6130" width="5.7109375" style="17" customWidth="1"/>
    <col min="6131" max="6132" width="7" style="17" customWidth="1"/>
    <col min="6133" max="6142" width="6.7109375" style="17" customWidth="1"/>
    <col min="6143" max="6143" width="3" style="17" customWidth="1"/>
    <col min="6144" max="6144" width="17.140625" style="17" bestFit="1" customWidth="1"/>
    <col min="6145" max="6156" width="6.7109375" style="17" customWidth="1"/>
    <col min="6157" max="6161" width="5.7109375" style="17" customWidth="1"/>
    <col min="6162" max="6385" width="11.42578125" style="17"/>
    <col min="6386" max="6386" width="5.7109375" style="17" customWidth="1"/>
    <col min="6387" max="6388" width="7" style="17" customWidth="1"/>
    <col min="6389" max="6398" width="6.7109375" style="17" customWidth="1"/>
    <col min="6399" max="6399" width="3" style="17" customWidth="1"/>
    <col min="6400" max="6400" width="17.140625" style="17" bestFit="1" customWidth="1"/>
    <col min="6401" max="6412" width="6.7109375" style="17" customWidth="1"/>
    <col min="6413" max="6417" width="5.7109375" style="17" customWidth="1"/>
    <col min="6418" max="6641" width="11.42578125" style="17"/>
    <col min="6642" max="6642" width="5.7109375" style="17" customWidth="1"/>
    <col min="6643" max="6644" width="7" style="17" customWidth="1"/>
    <col min="6645" max="6654" width="6.7109375" style="17" customWidth="1"/>
    <col min="6655" max="6655" width="3" style="17" customWidth="1"/>
    <col min="6656" max="6656" width="17.140625" style="17" bestFit="1" customWidth="1"/>
    <col min="6657" max="6668" width="6.7109375" style="17" customWidth="1"/>
    <col min="6669" max="6673" width="5.7109375" style="17" customWidth="1"/>
    <col min="6674" max="6897" width="11.42578125" style="17"/>
    <col min="6898" max="6898" width="5.7109375" style="17" customWidth="1"/>
    <col min="6899" max="6900" width="7" style="17" customWidth="1"/>
    <col min="6901" max="6910" width="6.7109375" style="17" customWidth="1"/>
    <col min="6911" max="6911" width="3" style="17" customWidth="1"/>
    <col min="6912" max="6912" width="17.140625" style="17" bestFit="1" customWidth="1"/>
    <col min="6913" max="6924" width="6.7109375" style="17" customWidth="1"/>
    <col min="6925" max="6929" width="5.7109375" style="17" customWidth="1"/>
    <col min="6930" max="7153" width="11.42578125" style="17"/>
    <col min="7154" max="7154" width="5.7109375" style="17" customWidth="1"/>
    <col min="7155" max="7156" width="7" style="17" customWidth="1"/>
    <col min="7157" max="7166" width="6.7109375" style="17" customWidth="1"/>
    <col min="7167" max="7167" width="3" style="17" customWidth="1"/>
    <col min="7168" max="7168" width="17.140625" style="17" bestFit="1" customWidth="1"/>
    <col min="7169" max="7180" width="6.7109375" style="17" customWidth="1"/>
    <col min="7181" max="7185" width="5.7109375" style="17" customWidth="1"/>
    <col min="7186" max="7409" width="11.42578125" style="17"/>
    <col min="7410" max="7410" width="5.7109375" style="17" customWidth="1"/>
    <col min="7411" max="7412" width="7" style="17" customWidth="1"/>
    <col min="7413" max="7422" width="6.7109375" style="17" customWidth="1"/>
    <col min="7423" max="7423" width="3" style="17" customWidth="1"/>
    <col min="7424" max="7424" width="17.140625" style="17" bestFit="1" customWidth="1"/>
    <col min="7425" max="7436" width="6.7109375" style="17" customWidth="1"/>
    <col min="7437" max="7441" width="5.7109375" style="17" customWidth="1"/>
    <col min="7442" max="7665" width="11.42578125" style="17"/>
    <col min="7666" max="7666" width="5.7109375" style="17" customWidth="1"/>
    <col min="7667" max="7668" width="7" style="17" customWidth="1"/>
    <col min="7669" max="7678" width="6.7109375" style="17" customWidth="1"/>
    <col min="7679" max="7679" width="3" style="17" customWidth="1"/>
    <col min="7680" max="7680" width="17.140625" style="17" bestFit="1" customWidth="1"/>
    <col min="7681" max="7692" width="6.7109375" style="17" customWidth="1"/>
    <col min="7693" max="7697" width="5.7109375" style="17" customWidth="1"/>
    <col min="7698" max="7921" width="11.42578125" style="17"/>
    <col min="7922" max="7922" width="5.7109375" style="17" customWidth="1"/>
    <col min="7923" max="7924" width="7" style="17" customWidth="1"/>
    <col min="7925" max="7934" width="6.7109375" style="17" customWidth="1"/>
    <col min="7935" max="7935" width="3" style="17" customWidth="1"/>
    <col min="7936" max="7936" width="17.140625" style="17" bestFit="1" customWidth="1"/>
    <col min="7937" max="7948" width="6.7109375" style="17" customWidth="1"/>
    <col min="7949" max="7953" width="5.7109375" style="17" customWidth="1"/>
    <col min="7954" max="8177" width="11.42578125" style="17"/>
    <col min="8178" max="8178" width="5.7109375" style="17" customWidth="1"/>
    <col min="8179" max="8180" width="7" style="17" customWidth="1"/>
    <col min="8181" max="8190" width="6.7109375" style="17" customWidth="1"/>
    <col min="8191" max="8191" width="3" style="17" customWidth="1"/>
    <col min="8192" max="8192" width="17.140625" style="17" bestFit="1" customWidth="1"/>
    <col min="8193" max="8204" width="6.7109375" style="17" customWidth="1"/>
    <col min="8205" max="8209" width="5.7109375" style="17" customWidth="1"/>
    <col min="8210" max="8433" width="11.42578125" style="17"/>
    <col min="8434" max="8434" width="5.7109375" style="17" customWidth="1"/>
    <col min="8435" max="8436" width="7" style="17" customWidth="1"/>
    <col min="8437" max="8446" width="6.7109375" style="17" customWidth="1"/>
    <col min="8447" max="8447" width="3" style="17" customWidth="1"/>
    <col min="8448" max="8448" width="17.140625" style="17" bestFit="1" customWidth="1"/>
    <col min="8449" max="8460" width="6.7109375" style="17" customWidth="1"/>
    <col min="8461" max="8465" width="5.7109375" style="17" customWidth="1"/>
    <col min="8466" max="8689" width="11.42578125" style="17"/>
    <col min="8690" max="8690" width="5.7109375" style="17" customWidth="1"/>
    <col min="8691" max="8692" width="7" style="17" customWidth="1"/>
    <col min="8693" max="8702" width="6.7109375" style="17" customWidth="1"/>
    <col min="8703" max="8703" width="3" style="17" customWidth="1"/>
    <col min="8704" max="8704" width="17.140625" style="17" bestFit="1" customWidth="1"/>
    <col min="8705" max="8716" width="6.7109375" style="17" customWidth="1"/>
    <col min="8717" max="8721" width="5.7109375" style="17" customWidth="1"/>
    <col min="8722" max="8945" width="11.42578125" style="17"/>
    <col min="8946" max="8946" width="5.7109375" style="17" customWidth="1"/>
    <col min="8947" max="8948" width="7" style="17" customWidth="1"/>
    <col min="8949" max="8958" width="6.7109375" style="17" customWidth="1"/>
    <col min="8959" max="8959" width="3" style="17" customWidth="1"/>
    <col min="8960" max="8960" width="17.140625" style="17" bestFit="1" customWidth="1"/>
    <col min="8961" max="8972" width="6.7109375" style="17" customWidth="1"/>
    <col min="8973" max="8977" width="5.7109375" style="17" customWidth="1"/>
    <col min="8978" max="9201" width="11.42578125" style="17"/>
    <col min="9202" max="9202" width="5.7109375" style="17" customWidth="1"/>
    <col min="9203" max="9204" width="7" style="17" customWidth="1"/>
    <col min="9205" max="9214" width="6.7109375" style="17" customWidth="1"/>
    <col min="9215" max="9215" width="3" style="17" customWidth="1"/>
    <col min="9216" max="9216" width="17.140625" style="17" bestFit="1" customWidth="1"/>
    <col min="9217" max="9228" width="6.7109375" style="17" customWidth="1"/>
    <col min="9229" max="9233" width="5.7109375" style="17" customWidth="1"/>
    <col min="9234" max="9457" width="11.42578125" style="17"/>
    <col min="9458" max="9458" width="5.7109375" style="17" customWidth="1"/>
    <col min="9459" max="9460" width="7" style="17" customWidth="1"/>
    <col min="9461" max="9470" width="6.7109375" style="17" customWidth="1"/>
    <col min="9471" max="9471" width="3" style="17" customWidth="1"/>
    <col min="9472" max="9472" width="17.140625" style="17" bestFit="1" customWidth="1"/>
    <col min="9473" max="9484" width="6.7109375" style="17" customWidth="1"/>
    <col min="9485" max="9489" width="5.7109375" style="17" customWidth="1"/>
    <col min="9490" max="9713" width="11.42578125" style="17"/>
    <col min="9714" max="9714" width="5.7109375" style="17" customWidth="1"/>
    <col min="9715" max="9716" width="7" style="17" customWidth="1"/>
    <col min="9717" max="9726" width="6.7109375" style="17" customWidth="1"/>
    <col min="9727" max="9727" width="3" style="17" customWidth="1"/>
    <col min="9728" max="9728" width="17.140625" style="17" bestFit="1" customWidth="1"/>
    <col min="9729" max="9740" width="6.7109375" style="17" customWidth="1"/>
    <col min="9741" max="9745" width="5.7109375" style="17" customWidth="1"/>
    <col min="9746" max="9969" width="11.42578125" style="17"/>
    <col min="9970" max="9970" width="5.7109375" style="17" customWidth="1"/>
    <col min="9971" max="9972" width="7" style="17" customWidth="1"/>
    <col min="9973" max="9982" width="6.7109375" style="17" customWidth="1"/>
    <col min="9983" max="9983" width="3" style="17" customWidth="1"/>
    <col min="9984" max="9984" width="17.140625" style="17" bestFit="1" customWidth="1"/>
    <col min="9985" max="9996" width="6.7109375" style="17" customWidth="1"/>
    <col min="9997" max="10001" width="5.7109375" style="17" customWidth="1"/>
    <col min="10002" max="10225" width="11.42578125" style="17"/>
    <col min="10226" max="10226" width="5.7109375" style="17" customWidth="1"/>
    <col min="10227" max="10228" width="7" style="17" customWidth="1"/>
    <col min="10229" max="10238" width="6.7109375" style="17" customWidth="1"/>
    <col min="10239" max="10239" width="3" style="17" customWidth="1"/>
    <col min="10240" max="10240" width="17.140625" style="17" bestFit="1" customWidth="1"/>
    <col min="10241" max="10252" width="6.7109375" style="17" customWidth="1"/>
    <col min="10253" max="10257" width="5.7109375" style="17" customWidth="1"/>
    <col min="10258" max="10481" width="11.42578125" style="17"/>
    <col min="10482" max="10482" width="5.7109375" style="17" customWidth="1"/>
    <col min="10483" max="10484" width="7" style="17" customWidth="1"/>
    <col min="10485" max="10494" width="6.7109375" style="17" customWidth="1"/>
    <col min="10495" max="10495" width="3" style="17" customWidth="1"/>
    <col min="10496" max="10496" width="17.140625" style="17" bestFit="1" customWidth="1"/>
    <col min="10497" max="10508" width="6.7109375" style="17" customWidth="1"/>
    <col min="10509" max="10513" width="5.7109375" style="17" customWidth="1"/>
    <col min="10514" max="10737" width="11.42578125" style="17"/>
    <col min="10738" max="10738" width="5.7109375" style="17" customWidth="1"/>
    <col min="10739" max="10740" width="7" style="17" customWidth="1"/>
    <col min="10741" max="10750" width="6.7109375" style="17" customWidth="1"/>
    <col min="10751" max="10751" width="3" style="17" customWidth="1"/>
    <col min="10752" max="10752" width="17.140625" style="17" bestFit="1" customWidth="1"/>
    <col min="10753" max="10764" width="6.7109375" style="17" customWidth="1"/>
    <col min="10765" max="10769" width="5.7109375" style="17" customWidth="1"/>
    <col min="10770" max="10993" width="11.42578125" style="17"/>
    <col min="10994" max="10994" width="5.7109375" style="17" customWidth="1"/>
    <col min="10995" max="10996" width="7" style="17" customWidth="1"/>
    <col min="10997" max="11006" width="6.7109375" style="17" customWidth="1"/>
    <col min="11007" max="11007" width="3" style="17" customWidth="1"/>
    <col min="11008" max="11008" width="17.140625" style="17" bestFit="1" customWidth="1"/>
    <col min="11009" max="11020" width="6.7109375" style="17" customWidth="1"/>
    <col min="11021" max="11025" width="5.7109375" style="17" customWidth="1"/>
    <col min="11026" max="11249" width="11.42578125" style="17"/>
    <col min="11250" max="11250" width="5.7109375" style="17" customWidth="1"/>
    <col min="11251" max="11252" width="7" style="17" customWidth="1"/>
    <col min="11253" max="11262" width="6.7109375" style="17" customWidth="1"/>
    <col min="11263" max="11263" width="3" style="17" customWidth="1"/>
    <col min="11264" max="11264" width="17.140625" style="17" bestFit="1" customWidth="1"/>
    <col min="11265" max="11276" width="6.7109375" style="17" customWidth="1"/>
    <col min="11277" max="11281" width="5.7109375" style="17" customWidth="1"/>
    <col min="11282" max="11505" width="11.42578125" style="17"/>
    <col min="11506" max="11506" width="5.7109375" style="17" customWidth="1"/>
    <col min="11507" max="11508" width="7" style="17" customWidth="1"/>
    <col min="11509" max="11518" width="6.7109375" style="17" customWidth="1"/>
    <col min="11519" max="11519" width="3" style="17" customWidth="1"/>
    <col min="11520" max="11520" width="17.140625" style="17" bestFit="1" customWidth="1"/>
    <col min="11521" max="11532" width="6.7109375" style="17" customWidth="1"/>
    <col min="11533" max="11537" width="5.7109375" style="17" customWidth="1"/>
    <col min="11538" max="11761" width="11.42578125" style="17"/>
    <col min="11762" max="11762" width="5.7109375" style="17" customWidth="1"/>
    <col min="11763" max="11764" width="7" style="17" customWidth="1"/>
    <col min="11765" max="11774" width="6.7109375" style="17" customWidth="1"/>
    <col min="11775" max="11775" width="3" style="17" customWidth="1"/>
    <col min="11776" max="11776" width="17.140625" style="17" bestFit="1" customWidth="1"/>
    <col min="11777" max="11788" width="6.7109375" style="17" customWidth="1"/>
    <col min="11789" max="11793" width="5.7109375" style="17" customWidth="1"/>
    <col min="11794" max="12017" width="11.42578125" style="17"/>
    <col min="12018" max="12018" width="5.7109375" style="17" customWidth="1"/>
    <col min="12019" max="12020" width="7" style="17" customWidth="1"/>
    <col min="12021" max="12030" width="6.7109375" style="17" customWidth="1"/>
    <col min="12031" max="12031" width="3" style="17" customWidth="1"/>
    <col min="12032" max="12032" width="17.140625" style="17" bestFit="1" customWidth="1"/>
    <col min="12033" max="12044" width="6.7109375" style="17" customWidth="1"/>
    <col min="12045" max="12049" width="5.7109375" style="17" customWidth="1"/>
    <col min="12050" max="12273" width="11.42578125" style="17"/>
    <col min="12274" max="12274" width="5.7109375" style="17" customWidth="1"/>
    <col min="12275" max="12276" width="7" style="17" customWidth="1"/>
    <col min="12277" max="12286" width="6.7109375" style="17" customWidth="1"/>
    <col min="12287" max="12287" width="3" style="17" customWidth="1"/>
    <col min="12288" max="12288" width="17.140625" style="17" bestFit="1" customWidth="1"/>
    <col min="12289" max="12300" width="6.7109375" style="17" customWidth="1"/>
    <col min="12301" max="12305" width="5.7109375" style="17" customWidth="1"/>
    <col min="12306" max="12529" width="11.42578125" style="17"/>
    <col min="12530" max="12530" width="5.7109375" style="17" customWidth="1"/>
    <col min="12531" max="12532" width="7" style="17" customWidth="1"/>
    <col min="12533" max="12542" width="6.7109375" style="17" customWidth="1"/>
    <col min="12543" max="12543" width="3" style="17" customWidth="1"/>
    <col min="12544" max="12544" width="17.140625" style="17" bestFit="1" customWidth="1"/>
    <col min="12545" max="12556" width="6.7109375" style="17" customWidth="1"/>
    <col min="12557" max="12561" width="5.7109375" style="17" customWidth="1"/>
    <col min="12562" max="12785" width="11.42578125" style="17"/>
    <col min="12786" max="12786" width="5.7109375" style="17" customWidth="1"/>
    <col min="12787" max="12788" width="7" style="17" customWidth="1"/>
    <col min="12789" max="12798" width="6.7109375" style="17" customWidth="1"/>
    <col min="12799" max="12799" width="3" style="17" customWidth="1"/>
    <col min="12800" max="12800" width="17.140625" style="17" bestFit="1" customWidth="1"/>
    <col min="12801" max="12812" width="6.7109375" style="17" customWidth="1"/>
    <col min="12813" max="12817" width="5.7109375" style="17" customWidth="1"/>
    <col min="12818" max="13041" width="11.42578125" style="17"/>
    <col min="13042" max="13042" width="5.7109375" style="17" customWidth="1"/>
    <col min="13043" max="13044" width="7" style="17" customWidth="1"/>
    <col min="13045" max="13054" width="6.7109375" style="17" customWidth="1"/>
    <col min="13055" max="13055" width="3" style="17" customWidth="1"/>
    <col min="13056" max="13056" width="17.140625" style="17" bestFit="1" customWidth="1"/>
    <col min="13057" max="13068" width="6.7109375" style="17" customWidth="1"/>
    <col min="13069" max="13073" width="5.7109375" style="17" customWidth="1"/>
    <col min="13074" max="13297" width="11.42578125" style="17"/>
    <col min="13298" max="13298" width="5.7109375" style="17" customWidth="1"/>
    <col min="13299" max="13300" width="7" style="17" customWidth="1"/>
    <col min="13301" max="13310" width="6.7109375" style="17" customWidth="1"/>
    <col min="13311" max="13311" width="3" style="17" customWidth="1"/>
    <col min="13312" max="13312" width="17.140625" style="17" bestFit="1" customWidth="1"/>
    <col min="13313" max="13324" width="6.7109375" style="17" customWidth="1"/>
    <col min="13325" max="13329" width="5.7109375" style="17" customWidth="1"/>
    <col min="13330" max="13553" width="11.42578125" style="17"/>
    <col min="13554" max="13554" width="5.7109375" style="17" customWidth="1"/>
    <col min="13555" max="13556" width="7" style="17" customWidth="1"/>
    <col min="13557" max="13566" width="6.7109375" style="17" customWidth="1"/>
    <col min="13567" max="13567" width="3" style="17" customWidth="1"/>
    <col min="13568" max="13568" width="17.140625" style="17" bestFit="1" customWidth="1"/>
    <col min="13569" max="13580" width="6.7109375" style="17" customWidth="1"/>
    <col min="13581" max="13585" width="5.7109375" style="17" customWidth="1"/>
    <col min="13586" max="13809" width="11.42578125" style="17"/>
    <col min="13810" max="13810" width="5.7109375" style="17" customWidth="1"/>
    <col min="13811" max="13812" width="7" style="17" customWidth="1"/>
    <col min="13813" max="13822" width="6.7109375" style="17" customWidth="1"/>
    <col min="13823" max="13823" width="3" style="17" customWidth="1"/>
    <col min="13824" max="13824" width="17.140625" style="17" bestFit="1" customWidth="1"/>
    <col min="13825" max="13836" width="6.7109375" style="17" customWidth="1"/>
    <col min="13837" max="13841" width="5.7109375" style="17" customWidth="1"/>
    <col min="13842" max="14065" width="11.42578125" style="17"/>
    <col min="14066" max="14066" width="5.7109375" style="17" customWidth="1"/>
    <col min="14067" max="14068" width="7" style="17" customWidth="1"/>
    <col min="14069" max="14078" width="6.7109375" style="17" customWidth="1"/>
    <col min="14079" max="14079" width="3" style="17" customWidth="1"/>
    <col min="14080" max="14080" width="17.140625" style="17" bestFit="1" customWidth="1"/>
    <col min="14081" max="14092" width="6.7109375" style="17" customWidth="1"/>
    <col min="14093" max="14097" width="5.7109375" style="17" customWidth="1"/>
    <col min="14098" max="14321" width="11.42578125" style="17"/>
    <col min="14322" max="14322" width="5.7109375" style="17" customWidth="1"/>
    <col min="14323" max="14324" width="7" style="17" customWidth="1"/>
    <col min="14325" max="14334" width="6.7109375" style="17" customWidth="1"/>
    <col min="14335" max="14335" width="3" style="17" customWidth="1"/>
    <col min="14336" max="14336" width="17.140625" style="17" bestFit="1" customWidth="1"/>
    <col min="14337" max="14348" width="6.7109375" style="17" customWidth="1"/>
    <col min="14349" max="14353" width="5.7109375" style="17" customWidth="1"/>
    <col min="14354" max="14577" width="11.42578125" style="17"/>
    <col min="14578" max="14578" width="5.7109375" style="17" customWidth="1"/>
    <col min="14579" max="14580" width="7" style="17" customWidth="1"/>
    <col min="14581" max="14590" width="6.7109375" style="17" customWidth="1"/>
    <col min="14591" max="14591" width="3" style="17" customWidth="1"/>
    <col min="14592" max="14592" width="17.140625" style="17" bestFit="1" customWidth="1"/>
    <col min="14593" max="14604" width="6.7109375" style="17" customWidth="1"/>
    <col min="14605" max="14609" width="5.7109375" style="17" customWidth="1"/>
    <col min="14610" max="14833" width="11.42578125" style="17"/>
    <col min="14834" max="14834" width="5.7109375" style="17" customWidth="1"/>
    <col min="14835" max="14836" width="7" style="17" customWidth="1"/>
    <col min="14837" max="14846" width="6.7109375" style="17" customWidth="1"/>
    <col min="14847" max="14847" width="3" style="17" customWidth="1"/>
    <col min="14848" max="14848" width="17.140625" style="17" bestFit="1" customWidth="1"/>
    <col min="14849" max="14860" width="6.7109375" style="17" customWidth="1"/>
    <col min="14861" max="14865" width="5.7109375" style="17" customWidth="1"/>
    <col min="14866" max="15089" width="11.42578125" style="17"/>
    <col min="15090" max="15090" width="5.7109375" style="17" customWidth="1"/>
    <col min="15091" max="15092" width="7" style="17" customWidth="1"/>
    <col min="15093" max="15102" width="6.7109375" style="17" customWidth="1"/>
    <col min="15103" max="15103" width="3" style="17" customWidth="1"/>
    <col min="15104" max="15104" width="17.140625" style="17" bestFit="1" customWidth="1"/>
    <col min="15105" max="15116" width="6.7109375" style="17" customWidth="1"/>
    <col min="15117" max="15121" width="5.7109375" style="17" customWidth="1"/>
    <col min="15122" max="15345" width="11.42578125" style="17"/>
    <col min="15346" max="15346" width="5.7109375" style="17" customWidth="1"/>
    <col min="15347" max="15348" width="7" style="17" customWidth="1"/>
    <col min="15349" max="15358" width="6.7109375" style="17" customWidth="1"/>
    <col min="15359" max="15359" width="3" style="17" customWidth="1"/>
    <col min="15360" max="15360" width="17.140625" style="17" bestFit="1" customWidth="1"/>
    <col min="15361" max="15372" width="6.7109375" style="17" customWidth="1"/>
    <col min="15373" max="15377" width="5.7109375" style="17" customWidth="1"/>
    <col min="15378" max="15601" width="11.42578125" style="17"/>
    <col min="15602" max="15602" width="5.7109375" style="17" customWidth="1"/>
    <col min="15603" max="15604" width="7" style="17" customWidth="1"/>
    <col min="15605" max="15614" width="6.7109375" style="17" customWidth="1"/>
    <col min="15615" max="15615" width="3" style="17" customWidth="1"/>
    <col min="15616" max="15616" width="17.140625" style="17" bestFit="1" customWidth="1"/>
    <col min="15617" max="15628" width="6.7109375" style="17" customWidth="1"/>
    <col min="15629" max="15633" width="5.7109375" style="17" customWidth="1"/>
    <col min="15634" max="15857" width="11.42578125" style="17"/>
    <col min="15858" max="15858" width="5.7109375" style="17" customWidth="1"/>
    <col min="15859" max="15860" width="7" style="17" customWidth="1"/>
    <col min="15861" max="15870" width="6.7109375" style="17" customWidth="1"/>
    <col min="15871" max="15871" width="3" style="17" customWidth="1"/>
    <col min="15872" max="15872" width="17.140625" style="17" bestFit="1" customWidth="1"/>
    <col min="15873" max="15884" width="6.7109375" style="17" customWidth="1"/>
    <col min="15885" max="15889" width="5.7109375" style="17" customWidth="1"/>
    <col min="15890" max="16113" width="11.42578125" style="17"/>
    <col min="16114" max="16114" width="5.7109375" style="17" customWidth="1"/>
    <col min="16115" max="16116" width="7" style="17" customWidth="1"/>
    <col min="16117" max="16126" width="6.7109375" style="17" customWidth="1"/>
    <col min="16127" max="16127" width="3" style="17" customWidth="1"/>
    <col min="16128" max="16128" width="17.140625" style="17" bestFit="1" customWidth="1"/>
    <col min="16129" max="16140" width="6.7109375" style="17" customWidth="1"/>
    <col min="16141" max="16145" width="5.7109375" style="17" customWidth="1"/>
    <col min="16146" max="16384" width="11.42578125" style="17"/>
  </cols>
  <sheetData>
    <row r="1" spans="1:31" x14ac:dyDescent="0.2">
      <c r="A1" s="17" t="s">
        <v>174</v>
      </c>
    </row>
    <row r="2" spans="1:31" x14ac:dyDescent="0.2">
      <c r="A2" s="17" t="s">
        <v>278</v>
      </c>
    </row>
    <row r="3" spans="1:31" x14ac:dyDescent="0.2">
      <c r="A3" s="17" t="s">
        <v>284</v>
      </c>
    </row>
    <row r="4" spans="1:31" x14ac:dyDescent="0.2">
      <c r="A4" s="17" t="s">
        <v>279</v>
      </c>
    </row>
    <row r="6" spans="1:31" x14ac:dyDescent="0.2">
      <c r="B6" s="50" t="s">
        <v>177</v>
      </c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46"/>
      <c r="AA6" s="36"/>
    </row>
    <row r="7" spans="1:31" ht="12.95" customHeight="1" x14ac:dyDescent="0.2">
      <c r="H7" s="50"/>
      <c r="I7" s="50"/>
      <c r="J7" s="50"/>
      <c r="K7" s="50"/>
      <c r="L7" s="50"/>
      <c r="M7" s="50"/>
      <c r="N7" s="50"/>
      <c r="O7" s="50"/>
      <c r="T7" s="50"/>
      <c r="U7" s="50"/>
      <c r="V7" s="50" t="s">
        <v>178</v>
      </c>
      <c r="W7" s="50"/>
      <c r="X7" s="50" t="s">
        <v>179</v>
      </c>
      <c r="Y7" s="50"/>
      <c r="Z7" s="46"/>
      <c r="AA7" s="36"/>
    </row>
    <row r="8" spans="1:31" ht="12.95" customHeight="1" x14ac:dyDescent="0.2">
      <c r="A8" s="17" t="s">
        <v>180</v>
      </c>
      <c r="B8" s="51" t="s">
        <v>3</v>
      </c>
      <c r="C8" s="51"/>
      <c r="D8" s="50" t="s">
        <v>98</v>
      </c>
      <c r="E8" s="50"/>
      <c r="F8" s="50" t="s">
        <v>106</v>
      </c>
      <c r="G8" s="50"/>
      <c r="H8" s="50" t="s">
        <v>280</v>
      </c>
      <c r="I8" s="50"/>
      <c r="J8" s="50" t="s">
        <v>281</v>
      </c>
      <c r="K8" s="50"/>
      <c r="L8" s="50" t="s">
        <v>56</v>
      </c>
      <c r="M8" s="50"/>
      <c r="N8" s="50" t="s">
        <v>60</v>
      </c>
      <c r="O8" s="50"/>
      <c r="P8" s="50" t="s">
        <v>282</v>
      </c>
      <c r="Q8" s="50"/>
      <c r="R8" s="50" t="s">
        <v>183</v>
      </c>
      <c r="S8" s="50"/>
      <c r="T8" s="50" t="s">
        <v>118</v>
      </c>
      <c r="U8" s="50"/>
      <c r="V8" s="50" t="s">
        <v>182</v>
      </c>
      <c r="W8" s="50"/>
      <c r="X8" s="50" t="s">
        <v>186</v>
      </c>
      <c r="Y8" s="50"/>
      <c r="Z8" s="46"/>
      <c r="AA8" s="36"/>
      <c r="AC8" s="17" t="s">
        <v>288</v>
      </c>
    </row>
    <row r="9" spans="1:31" ht="12.95" customHeight="1" x14ac:dyDescent="0.2">
      <c r="B9" s="20" t="s">
        <v>21</v>
      </c>
      <c r="C9" s="20" t="s">
        <v>22</v>
      </c>
      <c r="D9" s="19" t="s">
        <v>21</v>
      </c>
      <c r="E9" s="19" t="s">
        <v>22</v>
      </c>
      <c r="F9" s="19" t="s">
        <v>21</v>
      </c>
      <c r="G9" s="19" t="s">
        <v>22</v>
      </c>
      <c r="H9" s="19" t="s">
        <v>21</v>
      </c>
      <c r="I9" s="19" t="s">
        <v>22</v>
      </c>
      <c r="J9" s="19" t="s">
        <v>187</v>
      </c>
      <c r="K9" s="19" t="s">
        <v>22</v>
      </c>
      <c r="L9" s="19" t="s">
        <v>21</v>
      </c>
      <c r="M9" s="19" t="s">
        <v>22</v>
      </c>
      <c r="N9" s="19" t="s">
        <v>21</v>
      </c>
      <c r="O9" s="19" t="s">
        <v>22</v>
      </c>
      <c r="P9" s="19" t="s">
        <v>21</v>
      </c>
      <c r="Q9" s="19" t="s">
        <v>22</v>
      </c>
      <c r="R9" s="19" t="s">
        <v>21</v>
      </c>
      <c r="S9" s="19" t="s">
        <v>22</v>
      </c>
      <c r="T9" s="19" t="s">
        <v>21</v>
      </c>
      <c r="U9" s="19" t="s">
        <v>22</v>
      </c>
      <c r="V9" s="19" t="s">
        <v>21</v>
      </c>
      <c r="W9" s="19" t="s">
        <v>22</v>
      </c>
      <c r="X9" s="19" t="s">
        <v>21</v>
      </c>
      <c r="Y9" s="19" t="s">
        <v>22</v>
      </c>
      <c r="Z9" s="46"/>
      <c r="AA9" s="36"/>
    </row>
    <row r="10" spans="1:31" s="18" customFormat="1" ht="12.95" customHeight="1" x14ac:dyDescent="0.2">
      <c r="A10" s="18" t="s">
        <v>188</v>
      </c>
      <c r="B10" s="20">
        <f>SUM(B12+B35+B53+B64+B77+B91+B105+B114+B115)</f>
        <v>5070</v>
      </c>
      <c r="C10" s="21">
        <f>SUM(B10/AE10*100000)</f>
        <v>222.79417289970354</v>
      </c>
      <c r="D10" s="20">
        <f>SUM(D12+D35+D53+D64+D77+D91+D105+D114+D115)</f>
        <v>1114</v>
      </c>
      <c r="E10" s="21">
        <f>SUM(D10/AE10*100000)</f>
        <v>48.953196964550244</v>
      </c>
      <c r="F10" s="20">
        <f>SUM(F12+F35+F53+F64+F77+F91+F105+F114+F115)</f>
        <v>968</v>
      </c>
      <c r="G10" s="21">
        <f>SUM(F10/AE10*100000)</f>
        <v>42.537427883020314</v>
      </c>
      <c r="H10" s="20">
        <f>SUM(H12+H35+H53+H64+H77+H91+H105+H114+H115)</f>
        <v>670</v>
      </c>
      <c r="I10" s="21">
        <f>SUM(H10/AE10*100000)</f>
        <v>29.442227976883899</v>
      </c>
      <c r="J10" s="20">
        <f>SUM(J12+J35+J53+J64+J77+J91+J105+J114+J115)</f>
        <v>476</v>
      </c>
      <c r="K10" s="21">
        <f>SUM(J10/AE10*100000)</f>
        <v>20.917164950741395</v>
      </c>
      <c r="L10" s="20">
        <f>SUM(L12+L35+L53+L64+L77+L91+L105+L114+L115)</f>
        <v>274</v>
      </c>
      <c r="M10" s="21">
        <f>SUM(L10/AE10*100000)</f>
        <v>12.040552933830131</v>
      </c>
      <c r="N10" s="20">
        <f>SUM(N12+N35+N53+N64+N77+N91+N105+N114+N115)</f>
        <v>218</v>
      </c>
      <c r="O10" s="21">
        <f>SUM(N10/AE10*100000)</f>
        <v>9.5797099984487897</v>
      </c>
      <c r="P10" s="20">
        <f>SUM(P12+P35+P53+P64+P77+P91+P105+P114+P115)</f>
        <v>172</v>
      </c>
      <c r="Q10" s="21">
        <f>SUM(P10/AE10*100000)</f>
        <v>7.5583033015284027</v>
      </c>
      <c r="R10" s="20">
        <f>SUM(R12+R35+R53+R64+R77+R91+R105+R114+R115)</f>
        <v>127</v>
      </c>
      <c r="S10" s="21">
        <f>SUM(R10/AE10*100000)</f>
        <v>5.5808402284541119</v>
      </c>
      <c r="T10" s="20">
        <f>SUM(T12+T35+T53+T64+T77+T91+T105+T114+T115)</f>
        <v>109</v>
      </c>
      <c r="U10" s="21">
        <f>SUM(T10/AE10*100000)</f>
        <v>4.7898549992243948</v>
      </c>
      <c r="V10" s="20">
        <f>SUM(V12+V35+V53+V64+V77+V91+V105+V114+V115)</f>
        <v>108</v>
      </c>
      <c r="W10" s="21">
        <f>SUM(V10/AE10*100000)</f>
        <v>4.7459113753782995</v>
      </c>
      <c r="X10" s="20">
        <f>SUM(X12+X35+X53+X64+X77+X91+X105+X114+X115)</f>
        <v>834</v>
      </c>
      <c r="Y10" s="21">
        <f>SUM(X10/AE10*100000)</f>
        <v>36.648982287643534</v>
      </c>
      <c r="Z10" s="21"/>
      <c r="AA10" s="21"/>
      <c r="AC10" s="18" t="s">
        <v>188</v>
      </c>
      <c r="AE10" s="20">
        <v>2275643</v>
      </c>
    </row>
    <row r="11" spans="1:31" ht="12.95" customHeight="1" x14ac:dyDescent="0.2">
      <c r="B11" s="20"/>
      <c r="C11" s="21"/>
      <c r="D11" s="20"/>
      <c r="E11" s="22"/>
      <c r="F11" s="20"/>
      <c r="G11" s="22"/>
      <c r="H11" s="20"/>
      <c r="I11" s="22"/>
      <c r="J11" s="20"/>
      <c r="K11" s="22"/>
      <c r="L11" s="20"/>
      <c r="M11" s="22"/>
      <c r="N11" s="20"/>
      <c r="O11" s="22"/>
      <c r="P11" s="20"/>
      <c r="Q11" s="22"/>
      <c r="R11" s="20"/>
      <c r="S11" s="22"/>
      <c r="T11" s="20"/>
      <c r="U11" s="22"/>
      <c r="V11" s="20"/>
      <c r="W11" s="22"/>
      <c r="X11" s="20"/>
      <c r="Y11" s="22"/>
      <c r="Z11" s="22"/>
      <c r="AA11" s="22"/>
      <c r="AE11" s="19"/>
    </row>
    <row r="12" spans="1:31" s="18" customFormat="1" ht="12.95" customHeight="1" x14ac:dyDescent="0.2">
      <c r="A12" s="18" t="s">
        <v>189</v>
      </c>
      <c r="B12" s="20">
        <f>SUM(B13:B33)</f>
        <v>2277</v>
      </c>
      <c r="C12" s="21">
        <f>SUM(B12/AE12*100000)</f>
        <v>274.41206882837974</v>
      </c>
      <c r="D12" s="20">
        <f>SUM(D13:D33)</f>
        <v>532</v>
      </c>
      <c r="E12" s="21">
        <f>SUM(D12/AE12*100000)</f>
        <v>64.113843046419859</v>
      </c>
      <c r="F12" s="20">
        <f>SUM(F13:F33)</f>
        <v>431</v>
      </c>
      <c r="G12" s="21">
        <f>SUM(F12/AE12*100000)</f>
        <v>51.941854047005563</v>
      </c>
      <c r="H12" s="20">
        <f>SUM(H13:H33)</f>
        <v>277</v>
      </c>
      <c r="I12" s="21">
        <f>SUM(H12/AE12*100000)</f>
        <v>33.382583691462976</v>
      </c>
      <c r="J12" s="20">
        <f>SUM(J13:J33)</f>
        <v>197</v>
      </c>
      <c r="K12" s="21">
        <f>SUM(J12/AE12*100000)</f>
        <v>23.741404285986302</v>
      </c>
      <c r="L12" s="20">
        <f>SUM(L13:L33)</f>
        <v>122</v>
      </c>
      <c r="M12" s="21">
        <f>SUM(L12/AE12*100000)</f>
        <v>14.702798593351925</v>
      </c>
      <c r="N12" s="20">
        <f>SUM(N13:N33)</f>
        <v>98</v>
      </c>
      <c r="O12" s="21">
        <f>SUM(N12/AE12*100000)</f>
        <v>11.810444771708923</v>
      </c>
      <c r="P12" s="20">
        <f>SUM(P13:P33)</f>
        <v>80</v>
      </c>
      <c r="Q12" s="21">
        <f>SUM(P12/AE12*100000)</f>
        <v>9.641179405476672</v>
      </c>
      <c r="R12" s="20">
        <f>SUM(R13:R33)</f>
        <v>61</v>
      </c>
      <c r="S12" s="21">
        <f>SUM(R12/AE12*100000)</f>
        <v>7.3513992966759627</v>
      </c>
      <c r="T12" s="20">
        <f>SUM(T13:T33)</f>
        <v>54</v>
      </c>
      <c r="U12" s="21">
        <f>SUM(T12/AE12*100000)</f>
        <v>6.5077960986967529</v>
      </c>
      <c r="V12" s="20">
        <f>SUM(V13:V33)</f>
        <v>43</v>
      </c>
      <c r="W12" s="21">
        <f>SUM(V12/AE12*100000)</f>
        <v>5.1821339304437108</v>
      </c>
      <c r="X12" s="20">
        <f>SUM(X13:X33)</f>
        <v>382</v>
      </c>
      <c r="Y12" s="21">
        <f>SUM(X12/AE12*100000)</f>
        <v>46.036631661151105</v>
      </c>
      <c r="Z12" s="21"/>
      <c r="AA12" s="21"/>
      <c r="AC12" s="18" t="s">
        <v>189</v>
      </c>
      <c r="AE12" s="20">
        <v>829774</v>
      </c>
    </row>
    <row r="13" spans="1:31" ht="12.95" customHeight="1" x14ac:dyDescent="0.2">
      <c r="A13" s="17" t="s">
        <v>190</v>
      </c>
      <c r="B13" s="20">
        <f>SUM(D13+F13+H13+J13+L13+N13+P13+R13+T13+V13+X13)</f>
        <v>691</v>
      </c>
      <c r="C13" s="21">
        <f>SUM(B13/AE13*100000)</f>
        <v>392.85247281017439</v>
      </c>
      <c r="D13" s="19">
        <v>157</v>
      </c>
      <c r="E13" s="22">
        <f>SUM(D13/AE13*100000)</f>
        <v>89.258810754265369</v>
      </c>
      <c r="F13" s="19">
        <v>132</v>
      </c>
      <c r="G13" s="22">
        <f>SUM(F13/AE13*100000)</f>
        <v>75.045624328426939</v>
      </c>
      <c r="H13" s="19">
        <v>87</v>
      </c>
      <c r="I13" s="22">
        <f>SUM(H13/AE13*100000)</f>
        <v>49.461888761917756</v>
      </c>
      <c r="J13" s="19">
        <v>57</v>
      </c>
      <c r="K13" s="22">
        <f>SUM(J13/AE13*100000)</f>
        <v>32.406065050911636</v>
      </c>
      <c r="L13" s="19">
        <v>30</v>
      </c>
      <c r="M13" s="22">
        <f>SUM(L13/AE13*100000)</f>
        <v>17.055823711006123</v>
      </c>
      <c r="N13" s="19">
        <v>28</v>
      </c>
      <c r="O13" s="22">
        <f>SUM(N13/AE13*100000)</f>
        <v>15.918768796939048</v>
      </c>
      <c r="P13" s="19">
        <v>29</v>
      </c>
      <c r="Q13" s="22">
        <f>SUM(P13/AE13*100000)</f>
        <v>16.487296253972588</v>
      </c>
      <c r="R13" s="19">
        <v>20</v>
      </c>
      <c r="S13" s="22">
        <f>SUM(R13/AE13*100000)</f>
        <v>11.370549140670748</v>
      </c>
      <c r="T13" s="19">
        <v>18</v>
      </c>
      <c r="U13" s="22">
        <f>SUM(T13/AE13*100000)</f>
        <v>10.233494226603673</v>
      </c>
      <c r="V13" s="19">
        <v>12</v>
      </c>
      <c r="W13" s="22">
        <f>SUM(V13/AE13*100000)</f>
        <v>6.8223294844024496</v>
      </c>
      <c r="X13" s="19">
        <v>121</v>
      </c>
      <c r="Y13" s="22">
        <f>SUM(X13/AE13*100000)</f>
        <v>68.791822301058033</v>
      </c>
      <c r="Z13" s="22"/>
      <c r="AA13" s="22"/>
      <c r="AC13" s="17" t="s">
        <v>190</v>
      </c>
      <c r="AE13" s="23">
        <v>175893</v>
      </c>
    </row>
    <row r="14" spans="1:31" ht="12.95" customHeight="1" x14ac:dyDescent="0.2">
      <c r="A14" s="17" t="s">
        <v>191</v>
      </c>
      <c r="B14" s="20">
        <f t="shared" ref="B14:B75" si="0">SUM(D14+F14+H14+J14+L14+N14+P14+R14+T14+V14+X14)</f>
        <v>99</v>
      </c>
      <c r="C14" s="21">
        <f>SUM(B14/AE14*100000)</f>
        <v>321.50163998311302</v>
      </c>
      <c r="D14" s="38">
        <v>24</v>
      </c>
      <c r="E14" s="22">
        <f>SUM(D14/AE14*100000)</f>
        <v>77.939791511057706</v>
      </c>
      <c r="F14" s="38">
        <v>25</v>
      </c>
      <c r="G14" s="22">
        <f>SUM(F14/AE14*100000)</f>
        <v>81.187282824018453</v>
      </c>
      <c r="H14" s="38">
        <v>5</v>
      </c>
      <c r="I14" s="22">
        <f>SUM(H14/AE14*100000)</f>
        <v>16.23745656480369</v>
      </c>
      <c r="J14" s="38">
        <v>13</v>
      </c>
      <c r="K14" s="22">
        <f>SUM(J14/AE14*100000)</f>
        <v>42.217387068489593</v>
      </c>
      <c r="L14" s="38">
        <v>2</v>
      </c>
      <c r="M14" s="22">
        <f>SUM(L14/AE14*100000)</f>
        <v>6.4949826259214749</v>
      </c>
      <c r="N14" s="38">
        <v>4</v>
      </c>
      <c r="O14" s="22">
        <f>SUM(N14/AE14*100000)</f>
        <v>12.98996525184295</v>
      </c>
      <c r="P14" s="38">
        <v>2</v>
      </c>
      <c r="Q14" s="22">
        <f>SUM(P14/AE14*100000)</f>
        <v>6.4949826259214749</v>
      </c>
      <c r="R14" s="38">
        <v>1</v>
      </c>
      <c r="S14" s="22">
        <f>SUM(R14/AE14*100000)</f>
        <v>3.2474913129607375</v>
      </c>
      <c r="T14" s="38">
        <v>4</v>
      </c>
      <c r="U14" s="22">
        <f>SUM(T14/AE14*100000)</f>
        <v>12.98996525184295</v>
      </c>
      <c r="V14" s="38">
        <v>2</v>
      </c>
      <c r="W14" s="22">
        <f>SUM(V14/AE14*100000)</f>
        <v>6.4949826259214749</v>
      </c>
      <c r="X14" s="38">
        <v>17</v>
      </c>
      <c r="Y14" s="22">
        <f>SUM(X14/AE14*100000)</f>
        <v>55.207352320332546</v>
      </c>
      <c r="Z14" s="22"/>
      <c r="AA14" s="22"/>
      <c r="AC14" s="17" t="s">
        <v>191</v>
      </c>
      <c r="AE14" s="23">
        <v>30793</v>
      </c>
    </row>
    <row r="15" spans="1:31" ht="12.95" customHeight="1" x14ac:dyDescent="0.2">
      <c r="A15" s="17" t="s">
        <v>192</v>
      </c>
      <c r="B15" s="20">
        <f t="shared" si="0"/>
        <v>240</v>
      </c>
      <c r="C15" s="21">
        <f>SUM(B15/AE15*100000)</f>
        <v>157.36569821193225</v>
      </c>
      <c r="D15" s="38">
        <v>57</v>
      </c>
      <c r="E15" s="22">
        <f>SUM(D15/AE15*100000)</f>
        <v>37.374353325333914</v>
      </c>
      <c r="F15" s="38">
        <v>42</v>
      </c>
      <c r="G15" s="22">
        <f>SUM(F15/AE15*100000)</f>
        <v>27.538997187088142</v>
      </c>
      <c r="H15" s="38">
        <v>43</v>
      </c>
      <c r="I15" s="22">
        <f>SUM(H15/AE15*100000)</f>
        <v>28.194687596304529</v>
      </c>
      <c r="J15" s="38">
        <v>19</v>
      </c>
      <c r="K15" s="22">
        <f>SUM(J15/AE15*100000)</f>
        <v>12.458117775111303</v>
      </c>
      <c r="L15" s="38">
        <v>11</v>
      </c>
      <c r="M15" s="22">
        <f>SUM(L15/AE15*100000)</f>
        <v>7.2125945013802282</v>
      </c>
      <c r="N15" s="38">
        <v>10</v>
      </c>
      <c r="O15" s="22">
        <f>SUM(N15/AE15*100000)</f>
        <v>6.556904092163844</v>
      </c>
      <c r="P15" s="38">
        <v>10</v>
      </c>
      <c r="Q15" s="22">
        <f>SUM(P15/AE15*100000)</f>
        <v>6.556904092163844</v>
      </c>
      <c r="R15" s="38">
        <v>4</v>
      </c>
      <c r="S15" s="22">
        <f>SUM(R15/AE15*100000)</f>
        <v>2.6227616368655378</v>
      </c>
      <c r="T15" s="38">
        <v>2</v>
      </c>
      <c r="U15" s="22">
        <f>SUM(T15/AE15*100000)</f>
        <v>1.3113808184327689</v>
      </c>
      <c r="V15" s="38">
        <v>6</v>
      </c>
      <c r="W15" s="22">
        <f>SUM(V15/AE15*100000)</f>
        <v>3.9341424552983062</v>
      </c>
      <c r="X15" s="38">
        <v>36</v>
      </c>
      <c r="Y15" s="22">
        <f>SUM(X15/AE15*100000)</f>
        <v>23.604854731789839</v>
      </c>
      <c r="Z15" s="22"/>
      <c r="AA15" s="22"/>
      <c r="AC15" s="17" t="s">
        <v>192</v>
      </c>
      <c r="AE15" s="23">
        <v>152511</v>
      </c>
    </row>
    <row r="16" spans="1:31" ht="12.95" customHeight="1" x14ac:dyDescent="0.2">
      <c r="A16" s="17" t="s">
        <v>193</v>
      </c>
      <c r="B16" s="20">
        <f t="shared" si="0"/>
        <v>49</v>
      </c>
      <c r="C16" s="21">
        <f>SUM(B16/AE16*100000)</f>
        <v>317.58377082118091</v>
      </c>
      <c r="D16" s="38">
        <v>18</v>
      </c>
      <c r="E16" s="22">
        <f>SUM(D16/AE16*100000)</f>
        <v>116.663426015944</v>
      </c>
      <c r="F16" s="38">
        <v>6</v>
      </c>
      <c r="G16" s="22">
        <f>SUM(F16/AE16*100000)</f>
        <v>38.887808671981333</v>
      </c>
      <c r="H16" s="38">
        <v>1</v>
      </c>
      <c r="I16" s="22">
        <f>SUM(H16/AE16*100000)</f>
        <v>6.4813014453302218</v>
      </c>
      <c r="J16" s="38">
        <v>5</v>
      </c>
      <c r="K16" s="22">
        <f>SUM(J16/AE16*100000)</f>
        <v>32.406507226651108</v>
      </c>
      <c r="L16" s="38">
        <v>4</v>
      </c>
      <c r="M16" s="22">
        <f>SUM(L16/AE16*100000)</f>
        <v>25.925205781320887</v>
      </c>
      <c r="N16" s="38">
        <v>3</v>
      </c>
      <c r="O16" s="22">
        <f>SUM(N16/AE16*100000)</f>
        <v>19.443904335990666</v>
      </c>
      <c r="P16" s="38">
        <v>1</v>
      </c>
      <c r="Q16" s="22">
        <f>SUM(P16/AE16*100000)</f>
        <v>6.4813014453302218</v>
      </c>
      <c r="R16" s="38">
        <v>1</v>
      </c>
      <c r="S16" s="22">
        <f>SUM(R16/AE16*100000)</f>
        <v>6.4813014453302218</v>
      </c>
      <c r="T16" s="38">
        <v>0</v>
      </c>
      <c r="U16" s="22">
        <f>SUM(T16/AE16*100000)</f>
        <v>0</v>
      </c>
      <c r="V16" s="38">
        <v>1</v>
      </c>
      <c r="W16" s="22">
        <f>SUM(V16/AE16*100000)</f>
        <v>6.4813014453302218</v>
      </c>
      <c r="X16" s="38">
        <v>9</v>
      </c>
      <c r="Y16" s="22">
        <f>SUM(X16/AE16*100000)</f>
        <v>58.331713007971999</v>
      </c>
      <c r="Z16" s="22"/>
      <c r="AA16" s="22"/>
      <c r="AC16" s="17" t="s">
        <v>193</v>
      </c>
      <c r="AE16" s="23">
        <v>15429</v>
      </c>
    </row>
    <row r="17" spans="1:31" ht="12.95" customHeight="1" x14ac:dyDescent="0.2">
      <c r="A17" s="17" t="s">
        <v>194</v>
      </c>
      <c r="B17" s="20">
        <f t="shared" si="0"/>
        <v>16</v>
      </c>
      <c r="C17" s="21">
        <f>SUM(B17/AE17*100000)</f>
        <v>194.59985405010946</v>
      </c>
      <c r="D17" s="38">
        <v>2</v>
      </c>
      <c r="E17" s="22">
        <f>SUM(D17/AE17*100000)</f>
        <v>24.324981756263682</v>
      </c>
      <c r="F17" s="38">
        <v>4</v>
      </c>
      <c r="G17" s="22">
        <f>SUM(F17/AE17*100000)</f>
        <v>48.649963512527364</v>
      </c>
      <c r="H17" s="38">
        <v>2</v>
      </c>
      <c r="I17" s="22">
        <f>SUM(H17/AE17*100000)</f>
        <v>24.324981756263682</v>
      </c>
      <c r="J17" s="38">
        <v>0</v>
      </c>
      <c r="K17" s="22">
        <f>SUM(J17/AE17*100000)</f>
        <v>0</v>
      </c>
      <c r="L17" s="38">
        <v>3</v>
      </c>
      <c r="M17" s="22">
        <f>SUM(L17/AE17*100000)</f>
        <v>36.487472634395523</v>
      </c>
      <c r="N17" s="38">
        <v>0</v>
      </c>
      <c r="O17" s="22">
        <f>SUM(N17/AE17*100000)</f>
        <v>0</v>
      </c>
      <c r="P17" s="38">
        <v>1</v>
      </c>
      <c r="Q17" s="22">
        <f>SUM(P17/AE17*100000)</f>
        <v>12.162490878131841</v>
      </c>
      <c r="R17" s="38">
        <v>1</v>
      </c>
      <c r="S17" s="22">
        <f>SUM(R17/AE17*100000)</f>
        <v>12.162490878131841</v>
      </c>
      <c r="T17" s="38">
        <v>0</v>
      </c>
      <c r="U17" s="22">
        <f>SUM(T17/AE17*100000)</f>
        <v>0</v>
      </c>
      <c r="V17" s="38">
        <v>0</v>
      </c>
      <c r="W17" s="22">
        <f>SUM(V17/AE17*100000)</f>
        <v>0</v>
      </c>
      <c r="X17" s="38">
        <v>3</v>
      </c>
      <c r="Y17" s="22">
        <f>SUM(X17/AE17*100000)</f>
        <v>36.487472634395523</v>
      </c>
      <c r="Z17" s="22"/>
      <c r="AA17" s="22"/>
      <c r="AC17" s="17" t="s">
        <v>194</v>
      </c>
      <c r="AE17" s="23">
        <v>8222</v>
      </c>
    </row>
    <row r="18" spans="1:31" ht="12.95" customHeight="1" x14ac:dyDescent="0.2">
      <c r="A18" s="17" t="s">
        <v>195</v>
      </c>
      <c r="B18" s="20">
        <f t="shared" si="0"/>
        <v>51</v>
      </c>
      <c r="C18" s="21">
        <f>SUM(B18/AE18*100000)</f>
        <v>186.07026888978075</v>
      </c>
      <c r="D18" s="38">
        <v>14</v>
      </c>
      <c r="E18" s="22">
        <f>SUM(D18/AE18*100000)</f>
        <v>51.078113028567266</v>
      </c>
      <c r="F18" s="38">
        <v>8</v>
      </c>
      <c r="G18" s="22">
        <f>SUM(F18/AE18*100000)</f>
        <v>29.187493159181294</v>
      </c>
      <c r="H18" s="38">
        <v>9</v>
      </c>
      <c r="I18" s="22">
        <f>SUM(H18/AE18*100000)</f>
        <v>32.835929804078951</v>
      </c>
      <c r="J18" s="38">
        <v>3</v>
      </c>
      <c r="K18" s="22">
        <f>SUM(J18/AE18*100000)</f>
        <v>10.945309934692984</v>
      </c>
      <c r="L18" s="38">
        <v>2</v>
      </c>
      <c r="M18" s="22">
        <f>SUM(L18/AE18*100000)</f>
        <v>7.2968732897953235</v>
      </c>
      <c r="N18" s="38">
        <v>3</v>
      </c>
      <c r="O18" s="22">
        <f>SUM(N18/AE18*100000)</f>
        <v>10.945309934692984</v>
      </c>
      <c r="P18" s="38">
        <v>1</v>
      </c>
      <c r="Q18" s="22">
        <f>SUM(P18/AE18*100000)</f>
        <v>3.6484366448976617</v>
      </c>
      <c r="R18" s="38">
        <v>0</v>
      </c>
      <c r="S18" s="22">
        <f>SUM(R18/AE18*100000)</f>
        <v>0</v>
      </c>
      <c r="T18" s="38">
        <v>1</v>
      </c>
      <c r="U18" s="22">
        <f>SUM(T18/AE18*100000)</f>
        <v>3.6484366448976617</v>
      </c>
      <c r="V18" s="38">
        <v>2</v>
      </c>
      <c r="W18" s="22">
        <f>SUM(V18/AE18*100000)</f>
        <v>7.2968732897953235</v>
      </c>
      <c r="X18" s="38">
        <v>8</v>
      </c>
      <c r="Y18" s="22">
        <f>SUM(X18/AE18*100000)</f>
        <v>29.187493159181294</v>
      </c>
      <c r="Z18" s="22"/>
      <c r="AA18" s="22"/>
      <c r="AC18" s="17" t="s">
        <v>195</v>
      </c>
      <c r="AE18" s="23">
        <v>27409</v>
      </c>
    </row>
    <row r="19" spans="1:31" ht="12.95" customHeight="1" x14ac:dyDescent="0.2">
      <c r="A19" s="17" t="s">
        <v>196</v>
      </c>
      <c r="B19" s="20">
        <f t="shared" si="0"/>
        <v>45</v>
      </c>
      <c r="C19" s="21">
        <f>SUM(B19/AE19*100000)</f>
        <v>331.17456579334709</v>
      </c>
      <c r="D19" s="38">
        <v>10</v>
      </c>
      <c r="E19" s="22">
        <f>SUM(D19/AE19*100000)</f>
        <v>73.594347954077136</v>
      </c>
      <c r="F19" s="38">
        <v>11</v>
      </c>
      <c r="G19" s="22">
        <f>SUM(F19/AE19*100000)</f>
        <v>80.953782749484844</v>
      </c>
      <c r="H19" s="38">
        <v>5</v>
      </c>
      <c r="I19" s="22">
        <f>SUM(H19/AE19*100000)</f>
        <v>36.797173977038568</v>
      </c>
      <c r="J19" s="38">
        <v>3</v>
      </c>
      <c r="K19" s="22">
        <f>SUM(J19/AE19*100000)</f>
        <v>22.078304386223138</v>
      </c>
      <c r="L19" s="38">
        <v>3</v>
      </c>
      <c r="M19" s="22">
        <f>SUM(L19/AE19*100000)</f>
        <v>22.078304386223138</v>
      </c>
      <c r="N19" s="38">
        <v>1</v>
      </c>
      <c r="O19" s="22">
        <f>SUM(N19/AE19*100000)</f>
        <v>7.3594347954077133</v>
      </c>
      <c r="P19" s="38">
        <v>3</v>
      </c>
      <c r="Q19" s="22">
        <f>SUM(P19/AE19*100000)</f>
        <v>22.078304386223138</v>
      </c>
      <c r="R19" s="38">
        <v>0</v>
      </c>
      <c r="S19" s="22">
        <f>SUM(R19/AE19*100000)</f>
        <v>0</v>
      </c>
      <c r="T19" s="38">
        <v>0</v>
      </c>
      <c r="U19" s="22">
        <f>SUM(T19/AE19*100000)</f>
        <v>0</v>
      </c>
      <c r="V19" s="38">
        <v>1</v>
      </c>
      <c r="W19" s="22">
        <f>SUM(V19/AE19*100000)</f>
        <v>7.3594347954077133</v>
      </c>
      <c r="X19" s="38">
        <v>8</v>
      </c>
      <c r="Y19" s="22">
        <f>SUM(X19/AE19*100000)</f>
        <v>58.875478363261706</v>
      </c>
      <c r="Z19" s="22"/>
      <c r="AA19" s="22"/>
      <c r="AC19" s="17" t="s">
        <v>196</v>
      </c>
      <c r="AE19" s="23">
        <v>13588</v>
      </c>
    </row>
    <row r="20" spans="1:31" ht="12.95" customHeight="1" x14ac:dyDescent="0.2">
      <c r="A20" s="17" t="s">
        <v>197</v>
      </c>
      <c r="B20" s="20">
        <f t="shared" si="0"/>
        <v>216</v>
      </c>
      <c r="C20" s="21">
        <f>SUM(B20/AE20*100000)</f>
        <v>323.63429324862904</v>
      </c>
      <c r="D20" s="38">
        <v>49</v>
      </c>
      <c r="E20" s="22">
        <f>SUM(D20/AE20*100000)</f>
        <v>73.417038746216775</v>
      </c>
      <c r="F20" s="38">
        <v>37</v>
      </c>
      <c r="G20" s="22">
        <f>SUM(F20/AE20*100000)</f>
        <v>55.437355787959611</v>
      </c>
      <c r="H20" s="38">
        <v>29</v>
      </c>
      <c r="I20" s="22">
        <f>SUM(H20/AE20*100000)</f>
        <v>43.450900482454827</v>
      </c>
      <c r="J20" s="38">
        <v>19</v>
      </c>
      <c r="K20" s="22">
        <f>SUM(J20/AE20*100000)</f>
        <v>28.467831350573853</v>
      </c>
      <c r="L20" s="38">
        <v>14</v>
      </c>
      <c r="M20" s="22">
        <f>SUM(L20/AE20*100000)</f>
        <v>20.976296784633366</v>
      </c>
      <c r="N20" s="38">
        <v>9</v>
      </c>
      <c r="O20" s="22">
        <f>SUM(N20/AE20*100000)</f>
        <v>13.484762218692877</v>
      </c>
      <c r="P20" s="38">
        <v>6</v>
      </c>
      <c r="Q20" s="22">
        <f>SUM(P20/AE20*100000)</f>
        <v>8.9898414791285841</v>
      </c>
      <c r="R20" s="38">
        <v>4</v>
      </c>
      <c r="S20" s="22">
        <f>SUM(R20/AE20*100000)</f>
        <v>5.99322765275239</v>
      </c>
      <c r="T20" s="38">
        <v>5</v>
      </c>
      <c r="U20" s="22">
        <f>SUM(T20/AE20*100000)</f>
        <v>7.4915345659404879</v>
      </c>
      <c r="V20" s="38">
        <v>2</v>
      </c>
      <c r="W20" s="22">
        <f>SUM(V20/AE20*100000)</f>
        <v>2.996613826376195</v>
      </c>
      <c r="X20" s="38">
        <v>42</v>
      </c>
      <c r="Y20" s="22">
        <f>SUM(X20/AE20*100000)</f>
        <v>62.928890353900101</v>
      </c>
      <c r="Z20" s="22"/>
      <c r="AA20" s="22"/>
      <c r="AC20" s="17" t="s">
        <v>197</v>
      </c>
      <c r="AE20" s="23">
        <v>66742</v>
      </c>
    </row>
    <row r="21" spans="1:31" ht="12.95" customHeight="1" x14ac:dyDescent="0.2">
      <c r="A21" s="17" t="s">
        <v>198</v>
      </c>
      <c r="B21" s="20">
        <f t="shared" si="0"/>
        <v>45</v>
      </c>
      <c r="C21" s="21">
        <f>SUM(B21/AE21*100000)</f>
        <v>201.73039852960954</v>
      </c>
      <c r="D21" s="38">
        <v>7</v>
      </c>
      <c r="E21" s="22">
        <f>SUM(D21/AE21*100000)</f>
        <v>31.38028421571704</v>
      </c>
      <c r="F21" s="38">
        <v>14</v>
      </c>
      <c r="G21" s="22">
        <f>SUM(F21/AE21*100000)</f>
        <v>62.760568431434081</v>
      </c>
      <c r="H21" s="38">
        <v>3</v>
      </c>
      <c r="I21" s="22">
        <f>SUM(H21/AE21*100000)</f>
        <v>13.448693235307301</v>
      </c>
      <c r="J21" s="38">
        <v>1</v>
      </c>
      <c r="K21" s="22">
        <f>SUM(J21/AE21*100000)</f>
        <v>4.4828977451024343</v>
      </c>
      <c r="L21" s="38">
        <v>3</v>
      </c>
      <c r="M21" s="22">
        <f>SUM(L21/AE21*100000)</f>
        <v>13.448693235307301</v>
      </c>
      <c r="N21" s="38">
        <v>0</v>
      </c>
      <c r="O21" s="22">
        <f>SUM(N21/AE21*100000)</f>
        <v>0</v>
      </c>
      <c r="P21" s="38">
        <v>3</v>
      </c>
      <c r="Q21" s="22">
        <f>SUM(P21/AE21*100000)</f>
        <v>13.448693235307301</v>
      </c>
      <c r="R21" s="38">
        <v>0</v>
      </c>
      <c r="S21" s="22">
        <f>SUM(R21/AE21*100000)</f>
        <v>0</v>
      </c>
      <c r="T21" s="38">
        <v>1</v>
      </c>
      <c r="U21" s="22">
        <f>SUM(T21/AE21*100000)</f>
        <v>4.4828977451024343</v>
      </c>
      <c r="V21" s="38">
        <v>0</v>
      </c>
      <c r="W21" s="22">
        <f>SUM(V21/AE21*100000)</f>
        <v>0</v>
      </c>
      <c r="X21" s="38">
        <v>13</v>
      </c>
      <c r="Y21" s="22">
        <f>SUM(X21/AE21*100000)</f>
        <v>58.277670686331646</v>
      </c>
      <c r="Z21" s="22"/>
      <c r="AA21" s="22"/>
      <c r="AC21" s="17" t="s">
        <v>198</v>
      </c>
      <c r="AE21" s="23">
        <v>22307</v>
      </c>
    </row>
    <row r="22" spans="1:31" ht="12.95" customHeight="1" x14ac:dyDescent="0.2">
      <c r="A22" s="17" t="s">
        <v>199</v>
      </c>
      <c r="B22" s="20">
        <f t="shared" si="0"/>
        <v>48</v>
      </c>
      <c r="C22" s="21">
        <f>SUM(B22/AE22*100000)</f>
        <v>73.795064955031137</v>
      </c>
      <c r="D22" s="38">
        <v>7</v>
      </c>
      <c r="E22" s="22">
        <f>SUM(D22/AE22*100000)</f>
        <v>10.76178030594204</v>
      </c>
      <c r="F22" s="38">
        <v>11</v>
      </c>
      <c r="G22" s="22">
        <f>SUM(F22/AE22*100000)</f>
        <v>16.911369052194637</v>
      </c>
      <c r="H22" s="38">
        <v>8</v>
      </c>
      <c r="I22" s="22">
        <f>SUM(H22/AE22*100000)</f>
        <v>12.299177492505189</v>
      </c>
      <c r="J22" s="38">
        <v>2</v>
      </c>
      <c r="K22" s="22">
        <f>SUM(J22/AE22*100000)</f>
        <v>3.0747943731262972</v>
      </c>
      <c r="L22" s="38">
        <v>4</v>
      </c>
      <c r="M22" s="22">
        <f>SUM(L22/AE22*100000)</f>
        <v>6.1495887462525944</v>
      </c>
      <c r="N22" s="38">
        <v>3</v>
      </c>
      <c r="O22" s="22">
        <f>SUM(N22/AE22*100000)</f>
        <v>4.6121915596894461</v>
      </c>
      <c r="P22" s="38">
        <v>4</v>
      </c>
      <c r="Q22" s="22">
        <f>SUM(P22/AE22*100000)</f>
        <v>6.1495887462525944</v>
      </c>
      <c r="R22" s="38">
        <v>1</v>
      </c>
      <c r="S22" s="22">
        <f>SUM(R22/AE22*100000)</f>
        <v>1.5373971865631486</v>
      </c>
      <c r="T22" s="38">
        <v>1</v>
      </c>
      <c r="U22" s="22">
        <f>SUM(T22/AE22*100000)</f>
        <v>1.5373971865631486</v>
      </c>
      <c r="V22" s="38">
        <v>1</v>
      </c>
      <c r="W22" s="22">
        <f>SUM(V22/AE22*100000)</f>
        <v>1.5373971865631486</v>
      </c>
      <c r="X22" s="38">
        <v>6</v>
      </c>
      <c r="Y22" s="22">
        <f>SUM(X22/AE22*100000)</f>
        <v>9.2243831193788921</v>
      </c>
      <c r="Z22" s="22"/>
      <c r="AA22" s="22"/>
      <c r="AC22" s="17" t="s">
        <v>199</v>
      </c>
      <c r="AE22" s="23">
        <v>65045</v>
      </c>
    </row>
    <row r="23" spans="1:31" ht="12.95" customHeight="1" x14ac:dyDescent="0.2">
      <c r="A23" s="17" t="s">
        <v>200</v>
      </c>
      <c r="B23" s="20">
        <f t="shared" si="0"/>
        <v>98</v>
      </c>
      <c r="C23" s="21">
        <f>SUM(B23/AE23*100000)</f>
        <v>232.87313166836964</v>
      </c>
      <c r="D23" s="38">
        <v>24</v>
      </c>
      <c r="E23" s="22">
        <f>SUM(D23/AE23*100000)</f>
        <v>57.030154694294609</v>
      </c>
      <c r="F23" s="38">
        <v>20</v>
      </c>
      <c r="G23" s="22">
        <f>SUM(F23/AE23*100000)</f>
        <v>47.525128911912176</v>
      </c>
      <c r="H23" s="38">
        <v>4</v>
      </c>
      <c r="I23" s="22">
        <f>SUM(H23/AE23*100000)</f>
        <v>9.5050257823824342</v>
      </c>
      <c r="J23" s="38">
        <v>16</v>
      </c>
      <c r="K23" s="22">
        <f>SUM(J23/AE23*100000)</f>
        <v>38.020103129529737</v>
      </c>
      <c r="L23" s="38">
        <v>3</v>
      </c>
      <c r="M23" s="22">
        <f>SUM(L23/AE23*100000)</f>
        <v>7.1287693367868261</v>
      </c>
      <c r="N23" s="38">
        <v>4</v>
      </c>
      <c r="O23" s="22">
        <f>SUM(N23/AE23*100000)</f>
        <v>9.5050257823824342</v>
      </c>
      <c r="P23" s="38">
        <v>3</v>
      </c>
      <c r="Q23" s="22">
        <f>SUM(P23/AE23*100000)</f>
        <v>7.1287693367868261</v>
      </c>
      <c r="R23" s="38">
        <v>5</v>
      </c>
      <c r="S23" s="22">
        <f>SUM(R23/AE23*100000)</f>
        <v>11.881282227978044</v>
      </c>
      <c r="T23" s="38">
        <v>6</v>
      </c>
      <c r="U23" s="22">
        <f>SUM(T23/AE23*100000)</f>
        <v>14.257538673573652</v>
      </c>
      <c r="V23" s="38">
        <v>2</v>
      </c>
      <c r="W23" s="22">
        <f>SUM(V23/AE23*100000)</f>
        <v>4.7525128911912171</v>
      </c>
      <c r="X23" s="38">
        <v>11</v>
      </c>
      <c r="Y23" s="22">
        <f>SUM(X23/AE23*100000)</f>
        <v>26.138820901551696</v>
      </c>
      <c r="Z23" s="22"/>
      <c r="AA23" s="22"/>
      <c r="AC23" s="17" t="s">
        <v>200</v>
      </c>
      <c r="AE23" s="23">
        <v>42083</v>
      </c>
    </row>
    <row r="24" spans="1:31" ht="12.95" customHeight="1" x14ac:dyDescent="0.2">
      <c r="A24" s="17" t="s">
        <v>201</v>
      </c>
      <c r="B24" s="20">
        <f t="shared" si="0"/>
        <v>11</v>
      </c>
      <c r="C24" s="21">
        <f>SUM(B24/AE24*100000)</f>
        <v>118.31773690437777</v>
      </c>
      <c r="D24" s="38">
        <v>1</v>
      </c>
      <c r="E24" s="22">
        <f>SUM(D24/AE24*100000)</f>
        <v>10.756157900397978</v>
      </c>
      <c r="F24" s="38">
        <v>1</v>
      </c>
      <c r="G24" s="22">
        <f>SUM(F24/AE24*100000)</f>
        <v>10.756157900397978</v>
      </c>
      <c r="H24" s="38">
        <v>5</v>
      </c>
      <c r="I24" s="22">
        <f>SUM(H24/AE24*100000)</f>
        <v>53.780789501989887</v>
      </c>
      <c r="J24" s="38">
        <v>0</v>
      </c>
      <c r="K24" s="22">
        <f>SUM(J24/AE24*100000)</f>
        <v>0</v>
      </c>
      <c r="L24" s="38">
        <v>3</v>
      </c>
      <c r="M24" s="22">
        <f>SUM(L24/AE24*100000)</f>
        <v>32.268473701193933</v>
      </c>
      <c r="N24" s="38">
        <v>0</v>
      </c>
      <c r="O24" s="22">
        <f>SUM(N24/AE24*100000)</f>
        <v>0</v>
      </c>
      <c r="P24" s="38">
        <v>0</v>
      </c>
      <c r="Q24" s="22">
        <f>SUM(P24/AE24*100000)</f>
        <v>0</v>
      </c>
      <c r="R24" s="38">
        <v>0</v>
      </c>
      <c r="S24" s="22">
        <f>SUM(R24/AE24*100000)</f>
        <v>0</v>
      </c>
      <c r="T24" s="38">
        <v>0</v>
      </c>
      <c r="U24" s="22">
        <f>SUM(T24/AE24*100000)</f>
        <v>0</v>
      </c>
      <c r="V24" s="38">
        <v>0</v>
      </c>
      <c r="W24" s="22">
        <f>SUM(V24/AE24*100000)</f>
        <v>0</v>
      </c>
      <c r="X24" s="38">
        <v>1</v>
      </c>
      <c r="Y24" s="22">
        <f>SUM(X24/AE24*100000)</f>
        <v>10.756157900397978</v>
      </c>
      <c r="Z24" s="22"/>
      <c r="AA24" s="22"/>
      <c r="AC24" s="17" t="s">
        <v>201</v>
      </c>
      <c r="AE24" s="23">
        <v>9297</v>
      </c>
    </row>
    <row r="25" spans="1:31" ht="12.95" customHeight="1" x14ac:dyDescent="0.2">
      <c r="A25" s="17" t="s">
        <v>202</v>
      </c>
      <c r="B25" s="20">
        <f t="shared" si="0"/>
        <v>126</v>
      </c>
      <c r="C25" s="21">
        <f>SUM(B25/AE25*100000)</f>
        <v>409.72944849115504</v>
      </c>
      <c r="D25" s="38">
        <v>29</v>
      </c>
      <c r="E25" s="22">
        <f>SUM(D25/AE25*100000)</f>
        <v>94.302809573361088</v>
      </c>
      <c r="F25" s="38">
        <v>35</v>
      </c>
      <c r="G25" s="22">
        <f>SUM(F25/AE25*100000)</f>
        <v>113.81373569198752</v>
      </c>
      <c r="H25" s="38">
        <v>10</v>
      </c>
      <c r="I25" s="22">
        <f>SUM(H25/AE25*100000)</f>
        <v>32.518210197710715</v>
      </c>
      <c r="J25" s="38">
        <v>13</v>
      </c>
      <c r="K25" s="22">
        <f>SUM(J25/AE25*100000)</f>
        <v>42.27367325702393</v>
      </c>
      <c r="L25" s="38">
        <v>2</v>
      </c>
      <c r="M25" s="22">
        <f>SUM(L25/AE25*100000)</f>
        <v>6.5036420395421439</v>
      </c>
      <c r="N25" s="38">
        <v>8</v>
      </c>
      <c r="O25" s="22">
        <f>SUM(N25/AE25*100000)</f>
        <v>26.014568158168576</v>
      </c>
      <c r="P25" s="38">
        <v>3</v>
      </c>
      <c r="Q25" s="22">
        <f>SUM(P25/AE25*100000)</f>
        <v>9.7554630593132146</v>
      </c>
      <c r="R25" s="38">
        <v>5</v>
      </c>
      <c r="S25" s="22">
        <f>SUM(R25/AE25*100000)</f>
        <v>16.259105098855358</v>
      </c>
      <c r="T25" s="38">
        <v>3</v>
      </c>
      <c r="U25" s="22">
        <f>SUM(T25/AE25*100000)</f>
        <v>9.7554630593132146</v>
      </c>
      <c r="V25" s="38">
        <v>3</v>
      </c>
      <c r="W25" s="22">
        <f>SUM(V25/AE25*100000)</f>
        <v>9.7554630593132146</v>
      </c>
      <c r="X25" s="38">
        <v>15</v>
      </c>
      <c r="Y25" s="22">
        <f>SUM(X25/AE25*100000)</f>
        <v>48.777315296566073</v>
      </c>
      <c r="Z25" s="22"/>
      <c r="AA25" s="22"/>
      <c r="AC25" s="17" t="s">
        <v>202</v>
      </c>
      <c r="AE25" s="23">
        <v>30752</v>
      </c>
    </row>
    <row r="26" spans="1:31" ht="12.95" customHeight="1" x14ac:dyDescent="0.2">
      <c r="A26" s="17" t="s">
        <v>203</v>
      </c>
      <c r="B26" s="20">
        <f t="shared" si="0"/>
        <v>96</v>
      </c>
      <c r="C26" s="21">
        <f>SUM(B26/AE26*100000)</f>
        <v>344.01204042141472</v>
      </c>
      <c r="D26" s="38">
        <v>23</v>
      </c>
      <c r="E26" s="22">
        <f>SUM(D26/AE26*100000)</f>
        <v>82.419551350963957</v>
      </c>
      <c r="F26" s="38">
        <v>13</v>
      </c>
      <c r="G26" s="22">
        <f>SUM(F26/AE26*100000)</f>
        <v>46.584963807066579</v>
      </c>
      <c r="H26" s="38">
        <v>13</v>
      </c>
      <c r="I26" s="22">
        <f>SUM(H26/AE26*100000)</f>
        <v>46.584963807066579</v>
      </c>
      <c r="J26" s="38">
        <v>7</v>
      </c>
      <c r="K26" s="22">
        <f>SUM(J26/AE26*100000)</f>
        <v>25.084211280728155</v>
      </c>
      <c r="L26" s="38">
        <v>5</v>
      </c>
      <c r="M26" s="22">
        <f>SUM(L26/AE26*100000)</f>
        <v>17.917293771948685</v>
      </c>
      <c r="N26" s="38">
        <v>5</v>
      </c>
      <c r="O26" s="22">
        <f>SUM(N26/AE26*100000)</f>
        <v>17.917293771948685</v>
      </c>
      <c r="P26" s="38">
        <v>2</v>
      </c>
      <c r="Q26" s="22">
        <f>SUM(P26/AE26*100000)</f>
        <v>7.1669175087794734</v>
      </c>
      <c r="R26" s="38">
        <v>4</v>
      </c>
      <c r="S26" s="22">
        <f>SUM(R26/AE26*100000)</f>
        <v>14.333835017558947</v>
      </c>
      <c r="T26" s="38">
        <v>1</v>
      </c>
      <c r="U26" s="22">
        <f>SUM(T26/AE26*100000)</f>
        <v>3.5834587543897367</v>
      </c>
      <c r="V26" s="38">
        <v>2</v>
      </c>
      <c r="W26" s="22">
        <f>SUM(V26/AE26*100000)</f>
        <v>7.1669175087794734</v>
      </c>
      <c r="X26" s="38">
        <v>21</v>
      </c>
      <c r="Y26" s="22">
        <f>SUM(X26/AE26*100000)</f>
        <v>75.25263384218448</v>
      </c>
      <c r="Z26" s="22"/>
      <c r="AA26" s="22"/>
      <c r="AC26" s="17" t="s">
        <v>203</v>
      </c>
      <c r="AE26" s="23">
        <v>27906</v>
      </c>
    </row>
    <row r="27" spans="1:31" ht="12.95" customHeight="1" x14ac:dyDescent="0.2">
      <c r="A27" s="17" t="s">
        <v>204</v>
      </c>
      <c r="B27" s="20">
        <f t="shared" si="0"/>
        <v>123</v>
      </c>
      <c r="C27" s="21">
        <f>SUM(B27/AE27*100000)</f>
        <v>442.01674632551124</v>
      </c>
      <c r="D27" s="38">
        <v>24</v>
      </c>
      <c r="E27" s="22">
        <f>SUM(D27/AE27*100000)</f>
        <v>86.247170014733896</v>
      </c>
      <c r="F27" s="38">
        <v>25</v>
      </c>
      <c r="G27" s="22">
        <f>SUM(F27/AE27*100000)</f>
        <v>89.840802098681138</v>
      </c>
      <c r="H27" s="38">
        <v>12</v>
      </c>
      <c r="I27" s="22">
        <f>SUM(H27/AE27*100000)</f>
        <v>43.123585007366948</v>
      </c>
      <c r="J27" s="38">
        <v>13</v>
      </c>
      <c r="K27" s="22">
        <f>SUM(J27/AE27*100000)</f>
        <v>46.71721709131419</v>
      </c>
      <c r="L27" s="38">
        <v>8</v>
      </c>
      <c r="M27" s="22">
        <f>SUM(L27/AE27*100000)</f>
        <v>28.749056671577968</v>
      </c>
      <c r="N27" s="38">
        <v>4</v>
      </c>
      <c r="O27" s="22">
        <f>SUM(N27/AE27*100000)</f>
        <v>14.374528335788984</v>
      </c>
      <c r="P27" s="38">
        <v>3</v>
      </c>
      <c r="Q27" s="22">
        <f>SUM(P27/AE27*100000)</f>
        <v>10.780896251841737</v>
      </c>
      <c r="R27" s="38">
        <v>6</v>
      </c>
      <c r="S27" s="22">
        <f>SUM(R27/AE27*100000)</f>
        <v>21.561792503683474</v>
      </c>
      <c r="T27" s="38">
        <v>6</v>
      </c>
      <c r="U27" s="22">
        <f>SUM(T27/AE27*100000)</f>
        <v>21.561792503683474</v>
      </c>
      <c r="V27" s="38">
        <v>3</v>
      </c>
      <c r="W27" s="22">
        <f>SUM(V27/AE27*100000)</f>
        <v>10.780896251841737</v>
      </c>
      <c r="X27" s="38">
        <v>19</v>
      </c>
      <c r="Y27" s="22">
        <f>SUM(X27/AE27*100000)</f>
        <v>68.27900959499766</v>
      </c>
      <c r="Z27" s="22"/>
      <c r="AA27" s="22"/>
      <c r="AC27" s="17" t="s">
        <v>204</v>
      </c>
      <c r="AE27" s="23">
        <v>27827</v>
      </c>
    </row>
    <row r="28" spans="1:31" ht="12.95" customHeight="1" x14ac:dyDescent="0.2">
      <c r="A28" s="17" t="s">
        <v>205</v>
      </c>
      <c r="B28" s="20">
        <f t="shared" si="0"/>
        <v>5</v>
      </c>
      <c r="C28" s="21">
        <f>SUM(B28/AE28*100000)</f>
        <v>226.65457842248412</v>
      </c>
      <c r="D28" s="38">
        <v>2</v>
      </c>
      <c r="E28" s="22">
        <f>SUM(D28/AE28*100000)</f>
        <v>90.66183136899366</v>
      </c>
      <c r="F28" s="38">
        <v>0</v>
      </c>
      <c r="G28" s="22">
        <f>SUM(F28/AE28*100000)</f>
        <v>0</v>
      </c>
      <c r="H28" s="38">
        <v>1</v>
      </c>
      <c r="I28" s="22">
        <f>SUM(H28/AE28*100000)</f>
        <v>45.33091568449683</v>
      </c>
      <c r="J28" s="38">
        <v>0</v>
      </c>
      <c r="K28" s="22">
        <f>SUM(J28/AE28*100000)</f>
        <v>0</v>
      </c>
      <c r="L28" s="38">
        <v>0</v>
      </c>
      <c r="M28" s="22">
        <f>SUM(L28/AE28*100000)</f>
        <v>0</v>
      </c>
      <c r="N28" s="38">
        <v>0</v>
      </c>
      <c r="O28" s="22">
        <f>SUM(N28/AE28*100000)</f>
        <v>0</v>
      </c>
      <c r="P28" s="38">
        <v>0</v>
      </c>
      <c r="Q28" s="22">
        <f>SUM(P28/AE28*100000)</f>
        <v>0</v>
      </c>
      <c r="R28" s="38">
        <v>1</v>
      </c>
      <c r="S28" s="22">
        <f>SUM(R28/AE28*100000)</f>
        <v>45.33091568449683</v>
      </c>
      <c r="T28" s="38">
        <v>0</v>
      </c>
      <c r="U28" s="22">
        <f>SUM(T28/AE28*100000)</f>
        <v>0</v>
      </c>
      <c r="V28" s="38">
        <v>0</v>
      </c>
      <c r="W28" s="22">
        <f>SUM(V28/AE28*100000)</f>
        <v>0</v>
      </c>
      <c r="X28" s="38">
        <v>1</v>
      </c>
      <c r="Y28" s="22">
        <f>SUM(X28/AE28*100000)</f>
        <v>45.33091568449683</v>
      </c>
      <c r="Z28" s="22"/>
      <c r="AA28" s="22"/>
      <c r="AC28" s="17" t="s">
        <v>205</v>
      </c>
      <c r="AE28" s="23">
        <v>2206</v>
      </c>
    </row>
    <row r="29" spans="1:31" ht="12.95" customHeight="1" x14ac:dyDescent="0.2">
      <c r="A29" s="17" t="s">
        <v>206</v>
      </c>
      <c r="B29" s="20">
        <f t="shared" si="0"/>
        <v>15</v>
      </c>
      <c r="C29" s="21">
        <f>SUM(B29/AE29*100000)</f>
        <v>457.45654162854532</v>
      </c>
      <c r="D29" s="38">
        <v>3</v>
      </c>
      <c r="E29" s="22">
        <f>SUM(D29/AE29*100000)</f>
        <v>91.491308325709056</v>
      </c>
      <c r="F29" s="38">
        <v>2</v>
      </c>
      <c r="G29" s="22">
        <f>SUM(F29/AE29*100000)</f>
        <v>60.994205550472707</v>
      </c>
      <c r="H29" s="38">
        <v>1</v>
      </c>
      <c r="I29" s="22">
        <f>SUM(H29/AE29*100000)</f>
        <v>30.497102775236353</v>
      </c>
      <c r="J29" s="38">
        <v>4</v>
      </c>
      <c r="K29" s="22">
        <f>SUM(J29/AE29*100000)</f>
        <v>121.98841110094541</v>
      </c>
      <c r="L29" s="38">
        <v>1</v>
      </c>
      <c r="M29" s="22">
        <f>SUM(L29/AE29*100000)</f>
        <v>30.497102775236353</v>
      </c>
      <c r="N29" s="38">
        <v>0</v>
      </c>
      <c r="O29" s="22">
        <f>SUM(N29/AE29*100000)</f>
        <v>0</v>
      </c>
      <c r="P29" s="38">
        <v>1</v>
      </c>
      <c r="Q29" s="22">
        <f>SUM(P29/AE29*100000)</f>
        <v>30.497102775236353</v>
      </c>
      <c r="R29" s="38">
        <v>1</v>
      </c>
      <c r="S29" s="22">
        <f>SUM(R29/AE29*100000)</f>
        <v>30.497102775236353</v>
      </c>
      <c r="T29" s="38">
        <v>0</v>
      </c>
      <c r="U29" s="22">
        <f>SUM(T29/AE29*100000)</f>
        <v>0</v>
      </c>
      <c r="V29" s="38">
        <v>0</v>
      </c>
      <c r="W29" s="22">
        <f>SUM(V29/AE29*100000)</f>
        <v>0</v>
      </c>
      <c r="X29" s="38">
        <v>2</v>
      </c>
      <c r="Y29" s="22">
        <f>SUM(X29/AE29*100000)</f>
        <v>60.994205550472707</v>
      </c>
      <c r="Z29" s="22"/>
      <c r="AA29" s="22"/>
      <c r="AC29" s="17" t="s">
        <v>206</v>
      </c>
      <c r="AE29" s="23">
        <v>3279</v>
      </c>
    </row>
    <row r="30" spans="1:31" ht="12.95" customHeight="1" x14ac:dyDescent="0.2">
      <c r="A30" s="17" t="s">
        <v>207</v>
      </c>
      <c r="B30" s="20">
        <f t="shared" si="0"/>
        <v>106</v>
      </c>
      <c r="C30" s="21">
        <f>SUM(B30/AE30*100000)</f>
        <v>288.26280865876214</v>
      </c>
      <c r="D30" s="38">
        <v>18</v>
      </c>
      <c r="E30" s="22">
        <f>SUM(D30/AE30*100000)</f>
        <v>48.950288262808655</v>
      </c>
      <c r="F30" s="38">
        <v>22</v>
      </c>
      <c r="G30" s="22">
        <f>SUM(F30/AE30*100000)</f>
        <v>59.82813009898836</v>
      </c>
      <c r="H30" s="38">
        <v>10</v>
      </c>
      <c r="I30" s="22">
        <f>SUM(H30/AE30*100000)</f>
        <v>27.194604590449256</v>
      </c>
      <c r="J30" s="38">
        <v>14</v>
      </c>
      <c r="K30" s="22">
        <f>SUM(J30/AE30*100000)</f>
        <v>38.072446426628957</v>
      </c>
      <c r="L30" s="38">
        <v>7</v>
      </c>
      <c r="M30" s="22">
        <f>SUM(L30/AE30*100000)</f>
        <v>19.036223213314479</v>
      </c>
      <c r="N30" s="38">
        <v>4</v>
      </c>
      <c r="O30" s="22">
        <f>SUM(N30/AE30*100000)</f>
        <v>10.877841836179702</v>
      </c>
      <c r="P30" s="38">
        <v>2</v>
      </c>
      <c r="Q30" s="22">
        <f>SUM(P30/AE30*100000)</f>
        <v>5.4389209180898508</v>
      </c>
      <c r="R30" s="38">
        <v>5</v>
      </c>
      <c r="S30" s="22">
        <f>SUM(R30/AE30*100000)</f>
        <v>13.597302295224628</v>
      </c>
      <c r="T30" s="38">
        <v>3</v>
      </c>
      <c r="U30" s="22">
        <f>SUM(T30/AE30*100000)</f>
        <v>8.1583813771347753</v>
      </c>
      <c r="V30" s="38">
        <v>3</v>
      </c>
      <c r="W30" s="22">
        <f>SUM(V30/AE30*100000)</f>
        <v>8.1583813771347753</v>
      </c>
      <c r="X30" s="38">
        <v>18</v>
      </c>
      <c r="Y30" s="22">
        <f>SUM(X30/AE30*100000)</f>
        <v>48.950288262808655</v>
      </c>
      <c r="Z30" s="22"/>
      <c r="AA30" s="22"/>
      <c r="AC30" s="17" t="s">
        <v>207</v>
      </c>
      <c r="AE30" s="23">
        <v>36772</v>
      </c>
    </row>
    <row r="31" spans="1:31" ht="12.95" customHeight="1" x14ac:dyDescent="0.2">
      <c r="A31" s="17" t="s">
        <v>208</v>
      </c>
      <c r="B31" s="20">
        <f t="shared" si="0"/>
        <v>176</v>
      </c>
      <c r="C31" s="21">
        <f>SUM(B31/AE31*100000)</f>
        <v>270.28272186986499</v>
      </c>
      <c r="D31" s="38">
        <v>59</v>
      </c>
      <c r="E31" s="22">
        <f>SUM(D31/AE31*100000)</f>
        <v>90.606139717738841</v>
      </c>
      <c r="F31" s="38">
        <v>19</v>
      </c>
      <c r="G31" s="22">
        <f>SUM(F31/AE31*100000)</f>
        <v>29.178248383678611</v>
      </c>
      <c r="H31" s="38">
        <v>27</v>
      </c>
      <c r="I31" s="22">
        <f>SUM(H31/AE31*100000)</f>
        <v>41.46382665049066</v>
      </c>
      <c r="J31" s="38">
        <v>7</v>
      </c>
      <c r="K31" s="22">
        <f>SUM(J31/AE31*100000)</f>
        <v>10.749880983460541</v>
      </c>
      <c r="L31" s="38">
        <v>12</v>
      </c>
      <c r="M31" s="22">
        <f>SUM(L31/AE31*100000)</f>
        <v>18.428367400218068</v>
      </c>
      <c r="N31" s="38">
        <v>11</v>
      </c>
      <c r="O31" s="22">
        <f>SUM(N31/AE31*100000)</f>
        <v>16.892670116866562</v>
      </c>
      <c r="P31" s="38">
        <v>6</v>
      </c>
      <c r="Q31" s="22">
        <f>SUM(P31/AE31*100000)</f>
        <v>9.2141837001090341</v>
      </c>
      <c r="R31" s="38">
        <v>2</v>
      </c>
      <c r="S31" s="22">
        <f>SUM(R31/AE31*100000)</f>
        <v>3.0713945667030114</v>
      </c>
      <c r="T31" s="38">
        <v>2</v>
      </c>
      <c r="U31" s="22">
        <f>SUM(T31/AE31*100000)</f>
        <v>3.0713945667030114</v>
      </c>
      <c r="V31" s="38">
        <v>1</v>
      </c>
      <c r="W31" s="22">
        <f>SUM(V31/AE31*100000)</f>
        <v>1.5356972833515057</v>
      </c>
      <c r="X31" s="38">
        <v>30</v>
      </c>
      <c r="Y31" s="22">
        <f>SUM(X31/AE31*100000)</f>
        <v>46.070918500545176</v>
      </c>
      <c r="Z31" s="22"/>
      <c r="AA31" s="22"/>
      <c r="AC31" s="17" t="s">
        <v>208</v>
      </c>
      <c r="AE31" s="23">
        <v>65117</v>
      </c>
    </row>
    <row r="32" spans="1:31" ht="12.95" customHeight="1" x14ac:dyDescent="0.2">
      <c r="A32" s="17" t="s">
        <v>209</v>
      </c>
      <c r="B32" s="20">
        <f t="shared" si="0"/>
        <v>21</v>
      </c>
      <c r="C32" s="21">
        <f>SUM(B32/AE32*100000)</f>
        <v>318.37477258944813</v>
      </c>
      <c r="D32" s="38">
        <v>4</v>
      </c>
      <c r="E32" s="22">
        <f>SUM(D32/AE32*100000)</f>
        <v>60.642813826561557</v>
      </c>
      <c r="F32" s="38">
        <v>4</v>
      </c>
      <c r="G32" s="22">
        <f>SUM(F32/AE32*100000)</f>
        <v>60.642813826561557</v>
      </c>
      <c r="H32" s="38">
        <v>2</v>
      </c>
      <c r="I32" s="22">
        <f>SUM(H32/AE32*100000)</f>
        <v>30.321406913280779</v>
      </c>
      <c r="J32" s="38">
        <v>1</v>
      </c>
      <c r="K32" s="22">
        <f>SUM(J32/AE32*100000)</f>
        <v>15.160703456640389</v>
      </c>
      <c r="L32" s="38">
        <v>5</v>
      </c>
      <c r="M32" s="22">
        <f>SUM(L32/AE32*100000)</f>
        <v>75.803517283201941</v>
      </c>
      <c r="N32" s="38">
        <v>1</v>
      </c>
      <c r="O32" s="22">
        <f>SUM(N32/AE32*100000)</f>
        <v>15.160703456640389</v>
      </c>
      <c r="P32" s="38">
        <v>0</v>
      </c>
      <c r="Q32" s="22">
        <f>SUM(P32/AE32*100000)</f>
        <v>0</v>
      </c>
      <c r="R32" s="33">
        <v>0</v>
      </c>
      <c r="S32" s="22">
        <f>SUM(R32/AE32*100000)</f>
        <v>0</v>
      </c>
      <c r="T32" s="27">
        <v>1</v>
      </c>
      <c r="U32" s="22">
        <f>SUM(T32/AE32*100000)</f>
        <v>15.160703456640389</v>
      </c>
      <c r="V32" s="38">
        <v>2</v>
      </c>
      <c r="W32" s="22">
        <f>SUM(V32/AE32*100000)</f>
        <v>30.321406913280779</v>
      </c>
      <c r="X32" s="38">
        <v>1</v>
      </c>
      <c r="Y32" s="22">
        <f>SUM(X32/AE32*100000)</f>
        <v>15.160703456640389</v>
      </c>
      <c r="Z32" s="22"/>
      <c r="AA32" s="22"/>
      <c r="AC32" s="17" t="s">
        <v>209</v>
      </c>
      <c r="AE32" s="23">
        <v>6596</v>
      </c>
    </row>
    <row r="33" spans="1:31" ht="12.95" customHeight="1" x14ac:dyDescent="0.2">
      <c r="A33" s="17" t="s">
        <v>210</v>
      </c>
      <c r="B33" s="20">
        <f t="shared" si="0"/>
        <v>0</v>
      </c>
      <c r="C33" s="21">
        <v>0</v>
      </c>
      <c r="D33" s="38">
        <v>0</v>
      </c>
      <c r="E33" s="22">
        <v>0</v>
      </c>
      <c r="F33" s="38">
        <v>0</v>
      </c>
      <c r="G33" s="22">
        <v>0</v>
      </c>
      <c r="H33" s="33">
        <v>0</v>
      </c>
      <c r="I33" s="22">
        <v>0</v>
      </c>
      <c r="J33" s="33">
        <v>0</v>
      </c>
      <c r="K33" s="22">
        <v>0</v>
      </c>
      <c r="L33" s="27">
        <v>0</v>
      </c>
      <c r="M33" s="22">
        <v>0</v>
      </c>
      <c r="N33" s="19">
        <v>0</v>
      </c>
      <c r="O33" s="22">
        <v>0</v>
      </c>
      <c r="P33" s="19">
        <v>0</v>
      </c>
      <c r="Q33" s="22">
        <v>0</v>
      </c>
      <c r="R33" s="33">
        <v>0</v>
      </c>
      <c r="S33" s="22">
        <v>0</v>
      </c>
      <c r="T33" s="27">
        <v>0</v>
      </c>
      <c r="U33" s="22">
        <v>0</v>
      </c>
      <c r="V33" s="19">
        <v>0</v>
      </c>
      <c r="W33" s="22">
        <v>0</v>
      </c>
      <c r="X33" s="27">
        <v>0</v>
      </c>
      <c r="Y33" s="22">
        <v>0</v>
      </c>
      <c r="Z33" s="22"/>
      <c r="AA33" s="22"/>
      <c r="AE33" s="19"/>
    </row>
    <row r="34" spans="1:31" ht="12.95" customHeight="1" x14ac:dyDescent="0.2">
      <c r="B34" s="20"/>
      <c r="C34" s="21"/>
      <c r="D34" s="19"/>
      <c r="E34" s="22"/>
      <c r="F34" s="19"/>
      <c r="G34" s="22"/>
      <c r="H34" s="19"/>
      <c r="I34" s="22"/>
      <c r="J34" s="19"/>
      <c r="K34" s="22"/>
      <c r="L34" s="19"/>
      <c r="M34" s="22"/>
      <c r="N34" s="19"/>
      <c r="O34" s="22"/>
      <c r="P34" s="19"/>
      <c r="Q34" s="22"/>
      <c r="R34" s="19"/>
      <c r="S34" s="22"/>
      <c r="T34" s="19"/>
      <c r="U34" s="22"/>
      <c r="V34" s="19"/>
      <c r="W34" s="22"/>
      <c r="X34" s="19"/>
      <c r="Y34" s="22"/>
      <c r="Z34" s="22"/>
      <c r="AA34" s="22"/>
      <c r="AE34" s="19"/>
    </row>
    <row r="35" spans="1:31" s="18" customFormat="1" ht="12.95" customHeight="1" x14ac:dyDescent="0.2">
      <c r="A35" s="18" t="s">
        <v>211</v>
      </c>
      <c r="B35" s="20">
        <f>SUM(B36:B51)</f>
        <v>856</v>
      </c>
      <c r="C35" s="21">
        <f>SUM(B35/AE35*100000)</f>
        <v>196.56696710488546</v>
      </c>
      <c r="D35" s="20">
        <f>SUM(D36:D51)</f>
        <v>185</v>
      </c>
      <c r="E35" s="21">
        <f>SUM(D35/AE35*100000)</f>
        <v>42.482346862621277</v>
      </c>
      <c r="F35" s="20">
        <f>SUM(F36:F51)</f>
        <v>180</v>
      </c>
      <c r="G35" s="21">
        <f>SUM(F35/AE35*100000)</f>
        <v>41.334175325793673</v>
      </c>
      <c r="H35" s="20">
        <f>SUM(H36:H51)</f>
        <v>116</v>
      </c>
      <c r="I35" s="21">
        <f>SUM(H35/AE35*100000)</f>
        <v>26.637579654400366</v>
      </c>
      <c r="J35" s="20">
        <f>SUM(J36:J51)</f>
        <v>73</v>
      </c>
      <c r="K35" s="21">
        <f>SUM(J35/AE35*100000)</f>
        <v>16.76330443768299</v>
      </c>
      <c r="L35" s="20">
        <f>SUM(L36:L51)</f>
        <v>52</v>
      </c>
      <c r="M35" s="21">
        <f>SUM(L35/AE35*100000)</f>
        <v>11.94098398300706</v>
      </c>
      <c r="N35" s="20">
        <f>SUM(N36:N51)</f>
        <v>40</v>
      </c>
      <c r="O35" s="21">
        <f>SUM(N35/AE35*100000)</f>
        <v>9.1853722946208158</v>
      </c>
      <c r="P35" s="20">
        <f>SUM(P36:P51)</f>
        <v>30</v>
      </c>
      <c r="Q35" s="21">
        <f>SUM(P35/AE35*100000)</f>
        <v>6.8890292209656119</v>
      </c>
      <c r="R35" s="20">
        <f>SUM(R36:R51)</f>
        <v>20</v>
      </c>
      <c r="S35" s="21">
        <f>SUM(R35/AE35*100000)</f>
        <v>4.5926861473104079</v>
      </c>
      <c r="T35" s="20">
        <f>SUM(T36:T51)</f>
        <v>15</v>
      </c>
      <c r="U35" s="21">
        <f>SUM(T35/AE35*100000)</f>
        <v>3.4445146104828059</v>
      </c>
      <c r="V35" s="20">
        <f>SUM(V36:V51)</f>
        <v>17</v>
      </c>
      <c r="W35" s="21">
        <f>SUM(V35/AE35*100000)</f>
        <v>3.9037832252138469</v>
      </c>
      <c r="X35" s="20">
        <f>SUM(X36:X51)</f>
        <v>128</v>
      </c>
      <c r="Y35" s="21">
        <f>SUM(X35/AE35*100000)</f>
        <v>29.393191342786611</v>
      </c>
      <c r="Z35" s="21"/>
      <c r="AA35" s="21"/>
      <c r="AC35" s="18" t="s">
        <v>211</v>
      </c>
      <c r="AE35" s="20">
        <v>435475</v>
      </c>
    </row>
    <row r="36" spans="1:31" ht="12.95" customHeight="1" x14ac:dyDescent="0.2">
      <c r="A36" s="17" t="s">
        <v>190</v>
      </c>
      <c r="B36" s="20">
        <f t="shared" si="0"/>
        <v>266</v>
      </c>
      <c r="C36" s="21">
        <f>SUM(B36/AE36*100000)</f>
        <v>187.22373940707789</v>
      </c>
      <c r="D36" s="19">
        <v>51</v>
      </c>
      <c r="E36" s="22">
        <f>SUM(D36/AE36*100000)</f>
        <v>35.896280863763053</v>
      </c>
      <c r="F36" s="19">
        <v>71</v>
      </c>
      <c r="G36" s="22">
        <f>SUM(F36/AE36*100000)</f>
        <v>49.973253751513276</v>
      </c>
      <c r="H36" s="19">
        <v>28</v>
      </c>
      <c r="I36" s="22">
        <f>SUM(H36/AE36*100000)</f>
        <v>19.707762042850305</v>
      </c>
      <c r="J36" s="19">
        <v>21</v>
      </c>
      <c r="K36" s="22">
        <f>SUM(J36/AE36*100000)</f>
        <v>14.780821532137729</v>
      </c>
      <c r="L36" s="19">
        <v>13</v>
      </c>
      <c r="M36" s="22">
        <f>SUM(L36/AE36*100000)</f>
        <v>9.1500323770376415</v>
      </c>
      <c r="N36" s="19">
        <v>13</v>
      </c>
      <c r="O36" s="22">
        <f>SUM(N36/AE36*100000)</f>
        <v>9.1500323770376415</v>
      </c>
      <c r="P36" s="19">
        <v>9</v>
      </c>
      <c r="Q36" s="22">
        <f>SUM(P36/AE36*100000)</f>
        <v>6.3346377994875986</v>
      </c>
      <c r="R36" s="19">
        <v>3</v>
      </c>
      <c r="S36" s="22">
        <f>SUM(R36/AE36*100000)</f>
        <v>2.1115459331625326</v>
      </c>
      <c r="T36" s="19">
        <v>7</v>
      </c>
      <c r="U36" s="22">
        <f>SUM(T36/AE36*100000)</f>
        <v>4.9269405107125763</v>
      </c>
      <c r="V36" s="19">
        <v>4</v>
      </c>
      <c r="W36" s="22">
        <f>SUM(V36/AE36*100000)</f>
        <v>2.8153945775500437</v>
      </c>
      <c r="X36" s="19">
        <v>46</v>
      </c>
      <c r="Y36" s="22">
        <f>SUM(X36/AE36*100000)</f>
        <v>32.377037641825503</v>
      </c>
      <c r="Z36" s="22"/>
      <c r="AA36" s="22"/>
      <c r="AC36" s="17" t="s">
        <v>190</v>
      </c>
      <c r="AE36" s="23">
        <v>142076</v>
      </c>
    </row>
    <row r="37" spans="1:31" ht="12.95" customHeight="1" x14ac:dyDescent="0.2">
      <c r="A37" s="17" t="s">
        <v>212</v>
      </c>
      <c r="B37" s="20">
        <f t="shared" si="0"/>
        <v>100</v>
      </c>
      <c r="C37" s="21">
        <f>SUM(B37/AE37*100000)</f>
        <v>225.01237568066244</v>
      </c>
      <c r="D37" s="38">
        <v>24</v>
      </c>
      <c r="E37" s="22">
        <f>SUM(D37/AE37*100000)</f>
        <v>54.002970163358981</v>
      </c>
      <c r="F37" s="38">
        <v>18</v>
      </c>
      <c r="G37" s="22">
        <f>SUM(F37/AE37*100000)</f>
        <v>40.502227622519243</v>
      </c>
      <c r="H37" s="38">
        <v>8</v>
      </c>
      <c r="I37" s="22">
        <f>SUM(H37/AE37*100000)</f>
        <v>18.000990054452995</v>
      </c>
      <c r="J37" s="38">
        <v>11</v>
      </c>
      <c r="K37" s="22">
        <f>SUM(J37/AE37*100000)</f>
        <v>24.751361324872871</v>
      </c>
      <c r="L37" s="38">
        <v>5</v>
      </c>
      <c r="M37" s="22">
        <f>SUM(L37/AE37*100000)</f>
        <v>11.250618784033122</v>
      </c>
      <c r="N37" s="38">
        <v>6</v>
      </c>
      <c r="O37" s="22">
        <f>SUM(N37/AE37*100000)</f>
        <v>13.500742540839745</v>
      </c>
      <c r="P37" s="38">
        <v>4</v>
      </c>
      <c r="Q37" s="22">
        <f>SUM(P37/AE37*100000)</f>
        <v>9.0004950272264974</v>
      </c>
      <c r="R37" s="38">
        <v>6</v>
      </c>
      <c r="S37" s="22">
        <f>SUM(R37/AE37*100000)</f>
        <v>13.500742540839745</v>
      </c>
      <c r="T37" s="38">
        <v>2</v>
      </c>
      <c r="U37" s="22">
        <f>SUM(T37/AE37*100000)</f>
        <v>4.5002475136132487</v>
      </c>
      <c r="V37" s="38">
        <v>5</v>
      </c>
      <c r="W37" s="22">
        <f>SUM(V37/AE37*100000)</f>
        <v>11.250618784033122</v>
      </c>
      <c r="X37" s="38">
        <v>11</v>
      </c>
      <c r="Y37" s="22">
        <f>SUM(X37/AE37*100000)</f>
        <v>24.751361324872871</v>
      </c>
      <c r="Z37" s="22"/>
      <c r="AA37" s="22"/>
      <c r="AC37" s="17" t="s">
        <v>212</v>
      </c>
      <c r="AE37" s="23">
        <v>44442</v>
      </c>
    </row>
    <row r="38" spans="1:31" ht="12.95" customHeight="1" x14ac:dyDescent="0.2">
      <c r="A38" s="17" t="s">
        <v>213</v>
      </c>
      <c r="B38" s="20">
        <f t="shared" si="0"/>
        <v>81</v>
      </c>
      <c r="C38" s="21">
        <f>SUM(B38/AE38*100000)</f>
        <v>198.55861156052359</v>
      </c>
      <c r="D38" s="38">
        <v>21</v>
      </c>
      <c r="E38" s="22">
        <f>SUM(D38/AE38*100000)</f>
        <v>51.478158552728338</v>
      </c>
      <c r="F38" s="38">
        <v>16</v>
      </c>
      <c r="G38" s="22">
        <f>SUM(F38/AE38*100000)</f>
        <v>39.221454135412074</v>
      </c>
      <c r="H38" s="38">
        <v>13</v>
      </c>
      <c r="I38" s="22">
        <f>SUM(H38/AE38*100000)</f>
        <v>31.867431485022305</v>
      </c>
      <c r="J38" s="38">
        <v>9</v>
      </c>
      <c r="K38" s="22">
        <f>SUM(J38/AE38*100000)</f>
        <v>22.06206795116929</v>
      </c>
      <c r="L38" s="38">
        <v>2</v>
      </c>
      <c r="M38" s="22">
        <f>SUM(L38/AE38*100000)</f>
        <v>4.9026817669265093</v>
      </c>
      <c r="N38" s="38">
        <v>5</v>
      </c>
      <c r="O38" s="22">
        <f>SUM(N38/AE38*100000)</f>
        <v>12.256704417316271</v>
      </c>
      <c r="P38" s="38">
        <v>1</v>
      </c>
      <c r="Q38" s="22">
        <f>SUM(P38/AE38*100000)</f>
        <v>2.4513408834632546</v>
      </c>
      <c r="R38" s="38">
        <v>1</v>
      </c>
      <c r="S38" s="22">
        <f>SUM(R38/AE38*100000)</f>
        <v>2.4513408834632546</v>
      </c>
      <c r="T38" s="38">
        <v>0</v>
      </c>
      <c r="U38" s="22">
        <f>SUM(T38/AE38*100000)</f>
        <v>0</v>
      </c>
      <c r="V38" s="38">
        <v>2</v>
      </c>
      <c r="W38" s="22">
        <f>SUM(V38/AE38*100000)</f>
        <v>4.9026817669265093</v>
      </c>
      <c r="X38" s="38">
        <v>11</v>
      </c>
      <c r="Y38" s="22">
        <f>SUM(X38/AE38*100000)</f>
        <v>26.964749718095799</v>
      </c>
      <c r="Z38" s="22"/>
      <c r="AA38" s="22"/>
      <c r="AC38" s="17" t="s">
        <v>213</v>
      </c>
      <c r="AE38" s="23">
        <v>40794</v>
      </c>
    </row>
    <row r="39" spans="1:31" ht="12.95" customHeight="1" x14ac:dyDescent="0.2">
      <c r="A39" s="17" t="s">
        <v>214</v>
      </c>
      <c r="B39" s="20">
        <f t="shared" si="0"/>
        <v>6</v>
      </c>
      <c r="C39" s="21">
        <f>SUM(B39/AE39*100000)</f>
        <v>213.21961620469082</v>
      </c>
      <c r="D39" s="38">
        <v>2</v>
      </c>
      <c r="E39" s="22">
        <f>SUM(D39/AE39*100000)</f>
        <v>71.073205401563612</v>
      </c>
      <c r="F39" s="38">
        <v>1</v>
      </c>
      <c r="G39" s="22">
        <f>SUM(F39/AE39*100000)</f>
        <v>35.536602700781806</v>
      </c>
      <c r="H39" s="38">
        <v>0</v>
      </c>
      <c r="I39" s="22">
        <f>SUM(H39/AE39*100000)</f>
        <v>0</v>
      </c>
      <c r="J39" s="38">
        <v>0</v>
      </c>
      <c r="K39" s="22">
        <f>SUM(J39/AE39*100000)</f>
        <v>0</v>
      </c>
      <c r="L39" s="38">
        <v>2</v>
      </c>
      <c r="M39" s="22">
        <f>SUM(L39/AE39*100000)</f>
        <v>71.073205401563612</v>
      </c>
      <c r="N39" s="38">
        <v>0</v>
      </c>
      <c r="O39" s="22">
        <f>SUM(N39/AE39*100000)</f>
        <v>0</v>
      </c>
      <c r="P39" s="38">
        <v>0</v>
      </c>
      <c r="Q39" s="22">
        <f>SUM(P39/AE39*100000)</f>
        <v>0</v>
      </c>
      <c r="R39" s="38">
        <v>0</v>
      </c>
      <c r="S39" s="22">
        <f>SUM(R39/AE39*100000)</f>
        <v>0</v>
      </c>
      <c r="T39" s="38">
        <v>0</v>
      </c>
      <c r="U39" s="22">
        <f>SUM(T39/AE39*100000)</f>
        <v>0</v>
      </c>
      <c r="V39" s="38">
        <v>0</v>
      </c>
      <c r="W39" s="22">
        <f>SUM(V39/AE39*100000)</f>
        <v>0</v>
      </c>
      <c r="X39" s="38">
        <v>1</v>
      </c>
      <c r="Y39" s="22">
        <f>SUM(X39/AE39*100000)</f>
        <v>35.536602700781806</v>
      </c>
      <c r="Z39" s="22"/>
      <c r="AA39" s="22"/>
      <c r="AC39" s="17" t="s">
        <v>214</v>
      </c>
      <c r="AE39" s="23">
        <v>2814</v>
      </c>
    </row>
    <row r="40" spans="1:31" ht="12.95" customHeight="1" x14ac:dyDescent="0.2">
      <c r="A40" s="17" t="s">
        <v>215</v>
      </c>
      <c r="B40" s="20">
        <f t="shared" si="0"/>
        <v>33</v>
      </c>
      <c r="C40" s="21">
        <f>SUM(B40/AE40*100000)</f>
        <v>255.69502556950255</v>
      </c>
      <c r="D40" s="38">
        <v>8</v>
      </c>
      <c r="E40" s="22">
        <f>SUM(D40/AE40*100000)</f>
        <v>61.986672865333958</v>
      </c>
      <c r="F40" s="38">
        <v>6</v>
      </c>
      <c r="G40" s="22">
        <f>SUM(F40/AE40*100000)</f>
        <v>46.490004649000461</v>
      </c>
      <c r="H40" s="38">
        <v>3</v>
      </c>
      <c r="I40" s="22">
        <f>SUM(H40/AE40*100000)</f>
        <v>23.245002324500231</v>
      </c>
      <c r="J40" s="38">
        <v>4</v>
      </c>
      <c r="K40" s="22">
        <f>SUM(J40/AE40*100000)</f>
        <v>30.993336432666979</v>
      </c>
      <c r="L40" s="38">
        <v>2</v>
      </c>
      <c r="M40" s="22">
        <f>SUM(L40/AE40*100000)</f>
        <v>15.496668216333489</v>
      </c>
      <c r="N40" s="38">
        <v>0</v>
      </c>
      <c r="O40" s="22">
        <f>SUM(N40/AE40*100000)</f>
        <v>0</v>
      </c>
      <c r="P40" s="38">
        <v>1</v>
      </c>
      <c r="Q40" s="22">
        <f>SUM(P40/AE40*100000)</f>
        <v>7.7483341081667447</v>
      </c>
      <c r="R40" s="38">
        <v>3</v>
      </c>
      <c r="S40" s="22">
        <f>SUM(R40/AE40*100000)</f>
        <v>23.245002324500231</v>
      </c>
      <c r="T40" s="38">
        <v>0</v>
      </c>
      <c r="U40" s="22">
        <f>SUM(T40/AE40*100000)</f>
        <v>0</v>
      </c>
      <c r="V40" s="38">
        <v>2</v>
      </c>
      <c r="W40" s="22">
        <f>SUM(V40/AE40*100000)</f>
        <v>15.496668216333489</v>
      </c>
      <c r="X40" s="38">
        <v>4</v>
      </c>
      <c r="Y40" s="22">
        <f>SUM(X40/AE40*100000)</f>
        <v>30.993336432666979</v>
      </c>
      <c r="Z40" s="22"/>
      <c r="AA40" s="22"/>
      <c r="AC40" s="17" t="s">
        <v>215</v>
      </c>
      <c r="AE40" s="23">
        <v>12906</v>
      </c>
    </row>
    <row r="41" spans="1:31" ht="12.95" customHeight="1" x14ac:dyDescent="0.2">
      <c r="A41" s="17" t="s">
        <v>216</v>
      </c>
      <c r="B41" s="20">
        <f t="shared" si="0"/>
        <v>56</v>
      </c>
      <c r="C41" s="21">
        <f>SUM(B41/AE41*100000)</f>
        <v>246.03488423180002</v>
      </c>
      <c r="D41" s="38">
        <v>12</v>
      </c>
      <c r="E41" s="22">
        <f>SUM(D41/AE41*100000)</f>
        <v>52.721760906814289</v>
      </c>
      <c r="F41" s="38">
        <v>8</v>
      </c>
      <c r="G41" s="22">
        <f>SUM(F41/AE41*100000)</f>
        <v>35.147840604542857</v>
      </c>
      <c r="H41" s="38">
        <v>8</v>
      </c>
      <c r="I41" s="22">
        <f>SUM(H41/AE41*100000)</f>
        <v>35.147840604542857</v>
      </c>
      <c r="J41" s="38">
        <v>5</v>
      </c>
      <c r="K41" s="22">
        <f>SUM(J41/AE41*100000)</f>
        <v>21.967400377839287</v>
      </c>
      <c r="L41" s="38">
        <v>4</v>
      </c>
      <c r="M41" s="22">
        <f>SUM(L41/AE41*100000)</f>
        <v>17.573920302271429</v>
      </c>
      <c r="N41" s="38">
        <v>4</v>
      </c>
      <c r="O41" s="22">
        <f>SUM(N41/AE41*100000)</f>
        <v>17.573920302271429</v>
      </c>
      <c r="P41" s="38">
        <v>4</v>
      </c>
      <c r="Q41" s="22">
        <f>SUM(P41/AE41*100000)</f>
        <v>17.573920302271429</v>
      </c>
      <c r="R41" s="38">
        <v>2</v>
      </c>
      <c r="S41" s="22">
        <f>SUM(R41/AE41*100000)</f>
        <v>8.7869601511357143</v>
      </c>
      <c r="T41" s="38">
        <v>0</v>
      </c>
      <c r="U41" s="22">
        <f>SUM(T41/AE41*100000)</f>
        <v>0</v>
      </c>
      <c r="V41" s="38">
        <v>0</v>
      </c>
      <c r="W41" s="22">
        <f>SUM(V41/AE41*100000)</f>
        <v>0</v>
      </c>
      <c r="X41" s="38">
        <v>9</v>
      </c>
      <c r="Y41" s="22">
        <f>SUM(X41/AE41*100000)</f>
        <v>39.541320680110715</v>
      </c>
      <c r="Z41" s="22"/>
      <c r="AA41" s="22"/>
      <c r="AC41" s="17" t="s">
        <v>216</v>
      </c>
      <c r="AE41" s="23">
        <v>22761</v>
      </c>
    </row>
    <row r="42" spans="1:31" ht="12.95" customHeight="1" x14ac:dyDescent="0.2">
      <c r="A42" s="17" t="s">
        <v>217</v>
      </c>
      <c r="B42" s="20">
        <f t="shared" si="0"/>
        <v>48</v>
      </c>
      <c r="C42" s="21">
        <f>SUM(B42/AE42*100000)</f>
        <v>249.48024948024948</v>
      </c>
      <c r="D42" s="38">
        <v>11</v>
      </c>
      <c r="E42" s="22">
        <f>SUM(D42/AE42*100000)</f>
        <v>57.172557172557177</v>
      </c>
      <c r="F42" s="38">
        <v>9</v>
      </c>
      <c r="G42" s="22">
        <f>SUM(F42/AE42*100000)</f>
        <v>46.777546777546782</v>
      </c>
      <c r="H42" s="38">
        <v>8</v>
      </c>
      <c r="I42" s="22">
        <f>SUM(H42/AE42*100000)</f>
        <v>41.580041580041581</v>
      </c>
      <c r="J42" s="38">
        <v>5</v>
      </c>
      <c r="K42" s="22">
        <f>SUM(J42/AE42*100000)</f>
        <v>25.987525987525988</v>
      </c>
      <c r="L42" s="38">
        <v>1</v>
      </c>
      <c r="M42" s="22">
        <f>SUM(L42/AE42*100000)</f>
        <v>5.1975051975051976</v>
      </c>
      <c r="N42" s="38">
        <v>2</v>
      </c>
      <c r="O42" s="22">
        <f>SUM(N42/AE42*100000)</f>
        <v>10.395010395010395</v>
      </c>
      <c r="P42" s="38">
        <v>2</v>
      </c>
      <c r="Q42" s="22">
        <f>SUM(P42/AE42*100000)</f>
        <v>10.395010395010395</v>
      </c>
      <c r="R42" s="38">
        <v>0</v>
      </c>
      <c r="S42" s="22">
        <f>SUM(R42/AE42*100000)</f>
        <v>0</v>
      </c>
      <c r="T42" s="38">
        <v>1</v>
      </c>
      <c r="U42" s="22">
        <f>SUM(T42/AE42*100000)</f>
        <v>5.1975051975051976</v>
      </c>
      <c r="V42" s="38">
        <v>1</v>
      </c>
      <c r="W42" s="22">
        <f>SUM(V42/AE42*100000)</f>
        <v>5.1975051975051976</v>
      </c>
      <c r="X42" s="38">
        <v>8</v>
      </c>
      <c r="Y42" s="22">
        <f>SUM(X42/AE42*100000)</f>
        <v>41.580041580041581</v>
      </c>
      <c r="Z42" s="22"/>
      <c r="AA42" s="22"/>
      <c r="AC42" s="17" t="s">
        <v>217</v>
      </c>
      <c r="AE42" s="23">
        <v>19240</v>
      </c>
    </row>
    <row r="43" spans="1:31" ht="12.95" customHeight="1" x14ac:dyDescent="0.2">
      <c r="A43" s="17" t="s">
        <v>218</v>
      </c>
      <c r="B43" s="20">
        <f t="shared" si="0"/>
        <v>31</v>
      </c>
      <c r="C43" s="21">
        <f>SUM(B43/AE43*100000)</f>
        <v>199.90971819178438</v>
      </c>
      <c r="D43" s="38">
        <v>11</v>
      </c>
      <c r="E43" s="22">
        <f>SUM(D43/AE43*100000)</f>
        <v>70.935706455149287</v>
      </c>
      <c r="F43" s="38">
        <v>5</v>
      </c>
      <c r="G43" s="22">
        <f>SUM(F43/AE43*100000)</f>
        <v>32.243502934158769</v>
      </c>
      <c r="H43" s="38">
        <v>2</v>
      </c>
      <c r="I43" s="22">
        <f>SUM(H43/AE43*100000)</f>
        <v>12.897401173663507</v>
      </c>
      <c r="J43" s="38">
        <v>4</v>
      </c>
      <c r="K43" s="22">
        <f>SUM(J43/AE43*100000)</f>
        <v>25.794802347327014</v>
      </c>
      <c r="L43" s="38">
        <v>3</v>
      </c>
      <c r="M43" s="22">
        <f>SUM(L43/AE43*100000)</f>
        <v>19.346101760495259</v>
      </c>
      <c r="N43" s="38">
        <v>0</v>
      </c>
      <c r="O43" s="22">
        <f>SUM(N43/AE43*100000)</f>
        <v>0</v>
      </c>
      <c r="P43" s="38">
        <v>0</v>
      </c>
      <c r="Q43" s="22">
        <f>SUM(P43/AE43*100000)</f>
        <v>0</v>
      </c>
      <c r="R43" s="38">
        <v>1</v>
      </c>
      <c r="S43" s="22">
        <f>SUM(R43/AE43*100000)</f>
        <v>6.4487005868317535</v>
      </c>
      <c r="T43" s="38">
        <v>1</v>
      </c>
      <c r="U43" s="22">
        <f>SUM(T43/AE43*100000)</f>
        <v>6.4487005868317535</v>
      </c>
      <c r="V43" s="38">
        <v>0</v>
      </c>
      <c r="W43" s="22">
        <f>SUM(V43/AE43*100000)</f>
        <v>0</v>
      </c>
      <c r="X43" s="38">
        <v>4</v>
      </c>
      <c r="Y43" s="22">
        <f>SUM(X43/AE43*100000)</f>
        <v>25.794802347327014</v>
      </c>
      <c r="Z43" s="22"/>
      <c r="AA43" s="22"/>
      <c r="AC43" s="17" t="s">
        <v>218</v>
      </c>
      <c r="AE43" s="23">
        <v>15507</v>
      </c>
    </row>
    <row r="44" spans="1:31" ht="12.95" customHeight="1" x14ac:dyDescent="0.2">
      <c r="A44" s="17" t="s">
        <v>219</v>
      </c>
      <c r="B44" s="20">
        <f t="shared" si="0"/>
        <v>25</v>
      </c>
      <c r="C44" s="21">
        <f>SUM(B44/AE44*100000)</f>
        <v>264.6622909167902</v>
      </c>
      <c r="D44" s="38">
        <v>9</v>
      </c>
      <c r="E44" s="22">
        <f>SUM(D44/AE44*100000)</f>
        <v>95.278424730044463</v>
      </c>
      <c r="F44" s="38">
        <v>4</v>
      </c>
      <c r="G44" s="22">
        <f>SUM(F44/AE44*100000)</f>
        <v>42.345966546686427</v>
      </c>
      <c r="H44" s="38">
        <v>5</v>
      </c>
      <c r="I44" s="22">
        <f>SUM(H44/AE44*100000)</f>
        <v>52.93245818335803</v>
      </c>
      <c r="J44" s="38">
        <v>1</v>
      </c>
      <c r="K44" s="22">
        <f>SUM(J44/AE44*100000)</f>
        <v>10.586491636671607</v>
      </c>
      <c r="L44" s="38">
        <v>2</v>
      </c>
      <c r="M44" s="22">
        <f>SUM(L44/AE44*100000)</f>
        <v>21.172983273343213</v>
      </c>
      <c r="N44" s="38">
        <v>0</v>
      </c>
      <c r="O44" s="22">
        <f>SUM(N44/AE44*100000)</f>
        <v>0</v>
      </c>
      <c r="P44" s="38">
        <v>1</v>
      </c>
      <c r="Q44" s="22">
        <f>SUM(P44/AE44*100000)</f>
        <v>10.586491636671607</v>
      </c>
      <c r="R44" s="38">
        <v>0</v>
      </c>
      <c r="S44" s="22">
        <f>SUM(R44/AE44*100000)</f>
        <v>0</v>
      </c>
      <c r="T44" s="38">
        <v>0</v>
      </c>
      <c r="U44" s="22">
        <f>SUM(T44/AE44*100000)</f>
        <v>0</v>
      </c>
      <c r="V44" s="38">
        <v>0</v>
      </c>
      <c r="W44" s="22">
        <f>SUM(V44/AE44*100000)</f>
        <v>0</v>
      </c>
      <c r="X44" s="38">
        <v>3</v>
      </c>
      <c r="Y44" s="22">
        <f>SUM(X44/AE44*100000)</f>
        <v>31.75947491001482</v>
      </c>
      <c r="Z44" s="22"/>
      <c r="AA44" s="22"/>
      <c r="AC44" s="17" t="s">
        <v>219</v>
      </c>
      <c r="AE44" s="23">
        <v>9446</v>
      </c>
    </row>
    <row r="45" spans="1:31" ht="12.95" customHeight="1" x14ac:dyDescent="0.2">
      <c r="A45" s="17" t="s">
        <v>220</v>
      </c>
      <c r="B45" s="20">
        <f t="shared" si="0"/>
        <v>146</v>
      </c>
      <c r="C45" s="21">
        <f>SUM(B45/AE45*100000)</f>
        <v>197.88560585524533</v>
      </c>
      <c r="D45" s="38">
        <v>23</v>
      </c>
      <c r="E45" s="22">
        <f>SUM(D45/AE45*100000)</f>
        <v>31.173759826511251</v>
      </c>
      <c r="F45" s="38">
        <v>33</v>
      </c>
      <c r="G45" s="22">
        <f>SUM(F45/AE45*100000)</f>
        <v>44.727568446733528</v>
      </c>
      <c r="H45" s="38">
        <v>28</v>
      </c>
      <c r="I45" s="22">
        <f>SUM(H45/AE45*100000)</f>
        <v>37.950664136622393</v>
      </c>
      <c r="J45" s="38">
        <v>10</v>
      </c>
      <c r="K45" s="22">
        <f>SUM(J45/AE45*100000)</f>
        <v>13.553808620222281</v>
      </c>
      <c r="L45" s="38">
        <v>12</v>
      </c>
      <c r="M45" s="22">
        <f>SUM(L45/AE45*100000)</f>
        <v>16.26457034426674</v>
      </c>
      <c r="N45" s="38">
        <v>9</v>
      </c>
      <c r="O45" s="22">
        <f>SUM(N45/AE45*100000)</f>
        <v>12.198427758200054</v>
      </c>
      <c r="P45" s="38">
        <v>6</v>
      </c>
      <c r="Q45" s="22">
        <f>SUM(P45/AE45*100000)</f>
        <v>8.1322851721333702</v>
      </c>
      <c r="R45" s="38">
        <v>3</v>
      </c>
      <c r="S45" s="22">
        <f>SUM(R45/AE45*100000)</f>
        <v>4.0661425860666851</v>
      </c>
      <c r="T45" s="38">
        <v>3</v>
      </c>
      <c r="U45" s="22">
        <f>SUM(T45/AE45*100000)</f>
        <v>4.0661425860666851</v>
      </c>
      <c r="V45" s="38">
        <v>1</v>
      </c>
      <c r="W45" s="22">
        <f>SUM(V45/AE45*100000)</f>
        <v>1.3553808620222283</v>
      </c>
      <c r="X45" s="38">
        <v>18</v>
      </c>
      <c r="Y45" s="22">
        <f>SUM(X45/AE45*100000)</f>
        <v>24.396855516400109</v>
      </c>
      <c r="Z45" s="22"/>
      <c r="AA45" s="22"/>
      <c r="AC45" s="17" t="s">
        <v>220</v>
      </c>
      <c r="AE45" s="23">
        <v>73780</v>
      </c>
    </row>
    <row r="46" spans="1:31" ht="12.95" customHeight="1" x14ac:dyDescent="0.2">
      <c r="A46" s="17" t="s">
        <v>221</v>
      </c>
      <c r="B46" s="20">
        <f t="shared" si="0"/>
        <v>9</v>
      </c>
      <c r="C46" s="21">
        <f>SUM(B46/AE46*100000)</f>
        <v>120.61109622085232</v>
      </c>
      <c r="D46" s="38">
        <v>2</v>
      </c>
      <c r="E46" s="22">
        <f>SUM(D46/AE46*100000)</f>
        <v>26.802465826856071</v>
      </c>
      <c r="F46" s="38">
        <v>0</v>
      </c>
      <c r="G46" s="22">
        <f>SUM(F46/AE46*100000)</f>
        <v>0</v>
      </c>
      <c r="H46" s="38">
        <v>2</v>
      </c>
      <c r="I46" s="22">
        <f>SUM(H46/AE46*100000)</f>
        <v>26.802465826856071</v>
      </c>
      <c r="J46" s="38">
        <v>1</v>
      </c>
      <c r="K46" s="22">
        <f>SUM(J46/AE46*100000)</f>
        <v>13.401232913428036</v>
      </c>
      <c r="L46" s="38">
        <v>1</v>
      </c>
      <c r="M46" s="22">
        <f>SUM(L46/AE46*100000)</f>
        <v>13.401232913428036</v>
      </c>
      <c r="N46" s="38">
        <v>0</v>
      </c>
      <c r="O46" s="22">
        <f>SUM(N46/AE46*100000)</f>
        <v>0</v>
      </c>
      <c r="P46" s="38">
        <v>1</v>
      </c>
      <c r="Q46" s="22">
        <f>SUM(P46/AE46*100000)</f>
        <v>13.401232913428036</v>
      </c>
      <c r="R46" s="38">
        <v>0</v>
      </c>
      <c r="S46" s="22">
        <f>SUM(R46/AE46*100000)</f>
        <v>0</v>
      </c>
      <c r="T46" s="38">
        <v>0</v>
      </c>
      <c r="U46" s="22">
        <f>SUM(T46/AE46*100000)</f>
        <v>0</v>
      </c>
      <c r="V46" s="38">
        <v>0</v>
      </c>
      <c r="W46" s="22">
        <f>SUM(V46/AE46*100000)</f>
        <v>0</v>
      </c>
      <c r="X46" s="38">
        <v>2</v>
      </c>
      <c r="Y46" s="22">
        <f>SUM(X46/AE46*100000)</f>
        <v>26.802465826856071</v>
      </c>
      <c r="Z46" s="22"/>
      <c r="AA46" s="22"/>
      <c r="AC46" s="17" t="s">
        <v>221</v>
      </c>
      <c r="AE46" s="23">
        <v>7462</v>
      </c>
    </row>
    <row r="47" spans="1:31" ht="12.95" customHeight="1" x14ac:dyDescent="0.2">
      <c r="A47" s="17" t="s">
        <v>222</v>
      </c>
      <c r="B47" s="20">
        <f t="shared" si="0"/>
        <v>17</v>
      </c>
      <c r="C47" s="21">
        <f>SUM(B47/AE47*100000)</f>
        <v>185.93459477195671</v>
      </c>
      <c r="D47" s="38">
        <v>7</v>
      </c>
      <c r="E47" s="22">
        <f>SUM(D47/AE47*100000)</f>
        <v>76.561303729629216</v>
      </c>
      <c r="F47" s="38">
        <v>4</v>
      </c>
      <c r="G47" s="22">
        <f>SUM(F47/AE47*100000)</f>
        <v>43.749316416930988</v>
      </c>
      <c r="H47" s="38">
        <v>1</v>
      </c>
      <c r="I47" s="22">
        <f>SUM(H47/AE47*100000)</f>
        <v>10.937329104232747</v>
      </c>
      <c r="J47" s="38">
        <v>1</v>
      </c>
      <c r="K47" s="22">
        <f>SUM(J47/AE47*100000)</f>
        <v>10.937329104232747</v>
      </c>
      <c r="L47" s="38">
        <v>1</v>
      </c>
      <c r="M47" s="22">
        <f>SUM(L47/AE47*100000)</f>
        <v>10.937329104232747</v>
      </c>
      <c r="N47" s="38">
        <v>0</v>
      </c>
      <c r="O47" s="22">
        <f>SUM(N47/AE47*100000)</f>
        <v>0</v>
      </c>
      <c r="P47" s="38">
        <v>0</v>
      </c>
      <c r="Q47" s="22">
        <f>SUM(P47/AE47*100000)</f>
        <v>0</v>
      </c>
      <c r="R47" s="38">
        <v>0</v>
      </c>
      <c r="S47" s="22">
        <f>SUM(R47/AE47*100000)</f>
        <v>0</v>
      </c>
      <c r="T47" s="38">
        <v>0</v>
      </c>
      <c r="U47" s="22">
        <f>SUM(T47/AE47*100000)</f>
        <v>0</v>
      </c>
      <c r="V47" s="38">
        <v>0</v>
      </c>
      <c r="W47" s="22">
        <f>SUM(V47/AE47*100000)</f>
        <v>0</v>
      </c>
      <c r="X47" s="38">
        <v>3</v>
      </c>
      <c r="Y47" s="22">
        <f>SUM(X47/AE47*100000)</f>
        <v>32.811987312698236</v>
      </c>
      <c r="Z47" s="22"/>
      <c r="AA47" s="22"/>
      <c r="AC47" s="17" t="s">
        <v>222</v>
      </c>
      <c r="AE47" s="23">
        <v>9143</v>
      </c>
    </row>
    <row r="48" spans="1:31" ht="12.95" customHeight="1" x14ac:dyDescent="0.2">
      <c r="A48" s="17" t="s">
        <v>223</v>
      </c>
      <c r="B48" s="20">
        <f t="shared" si="0"/>
        <v>21</v>
      </c>
      <c r="C48" s="21">
        <f>SUM(B48/AE48*100000)</f>
        <v>120.62726176115801</v>
      </c>
      <c r="D48" s="38">
        <v>1</v>
      </c>
      <c r="E48" s="22">
        <f>SUM(D48/AE48*100000)</f>
        <v>5.744155321959906</v>
      </c>
      <c r="F48" s="38">
        <v>1</v>
      </c>
      <c r="G48" s="22">
        <f>SUM(F48/AE48*100000)</f>
        <v>5.744155321959906</v>
      </c>
      <c r="H48" s="38">
        <v>5</v>
      </c>
      <c r="I48" s="22">
        <f>SUM(H48/AE48*100000)</f>
        <v>28.720776609799529</v>
      </c>
      <c r="J48" s="38">
        <v>1</v>
      </c>
      <c r="K48" s="22">
        <f>SUM(J48/AE48*100000)</f>
        <v>5.744155321959906</v>
      </c>
      <c r="L48" s="38">
        <v>3</v>
      </c>
      <c r="M48" s="22">
        <f>SUM(L48/AE48*100000)</f>
        <v>17.232465965879715</v>
      </c>
      <c r="N48" s="38">
        <v>0</v>
      </c>
      <c r="O48" s="22">
        <f>SUM(N48/AE48*100000)</f>
        <v>0</v>
      </c>
      <c r="P48" s="38">
        <v>1</v>
      </c>
      <c r="Q48" s="22">
        <f>SUM(P48/AE48*100000)</f>
        <v>5.744155321959906</v>
      </c>
      <c r="R48" s="38">
        <v>1</v>
      </c>
      <c r="S48" s="22">
        <f>SUM(R48/AE48*100000)</f>
        <v>5.744155321959906</v>
      </c>
      <c r="T48" s="38">
        <v>1</v>
      </c>
      <c r="U48" s="22">
        <f>SUM(T48/AE48*100000)</f>
        <v>5.744155321959906</v>
      </c>
      <c r="V48" s="38">
        <v>2</v>
      </c>
      <c r="W48" s="22">
        <f>SUM(V48/AE48*100000)</f>
        <v>11.488310643919812</v>
      </c>
      <c r="X48" s="38">
        <v>5</v>
      </c>
      <c r="Y48" s="22">
        <f>SUM(X48/AE48*100000)</f>
        <v>28.720776609799529</v>
      </c>
      <c r="Z48" s="22"/>
      <c r="AA48" s="22"/>
      <c r="AC48" s="17" t="s">
        <v>223</v>
      </c>
      <c r="AE48" s="23">
        <v>17409</v>
      </c>
    </row>
    <row r="49" spans="1:31" ht="12.95" customHeight="1" x14ac:dyDescent="0.2">
      <c r="A49" s="17" t="s">
        <v>224</v>
      </c>
      <c r="B49" s="20">
        <f t="shared" si="0"/>
        <v>6</v>
      </c>
      <c r="C49" s="21">
        <f>SUM(B49/AE49*100000)</f>
        <v>61.174551386623158</v>
      </c>
      <c r="D49" s="38">
        <v>0</v>
      </c>
      <c r="E49" s="22">
        <f>SUM(D49/AE49*100000)</f>
        <v>0</v>
      </c>
      <c r="F49" s="38">
        <v>2</v>
      </c>
      <c r="G49" s="22">
        <f>SUM(F49/AE49*100000)</f>
        <v>20.391517128874391</v>
      </c>
      <c r="H49" s="38">
        <v>2</v>
      </c>
      <c r="I49" s="22">
        <f>SUM(H49/AE49*100000)</f>
        <v>20.391517128874391</v>
      </c>
      <c r="J49" s="33">
        <v>0</v>
      </c>
      <c r="K49" s="22">
        <f>SUM(J49/AE49*100000)</f>
        <v>0</v>
      </c>
      <c r="L49" s="33">
        <v>1</v>
      </c>
      <c r="M49" s="22">
        <f>SUM(L49/AE49*100000)</f>
        <v>10.195758564437195</v>
      </c>
      <c r="N49" s="33">
        <v>0</v>
      </c>
      <c r="O49" s="22">
        <f>SUM(N49/AE49*100000)</f>
        <v>0</v>
      </c>
      <c r="P49" s="38">
        <v>0</v>
      </c>
      <c r="Q49" s="22">
        <f>SUM(P49/AE49*100000)</f>
        <v>0</v>
      </c>
      <c r="R49" s="38">
        <v>0</v>
      </c>
      <c r="S49" s="22">
        <f>SUM(R49/AE49*100000)</f>
        <v>0</v>
      </c>
      <c r="T49" s="38">
        <v>0</v>
      </c>
      <c r="U49" s="22">
        <f>SUM(T49/AE49*100000)</f>
        <v>0</v>
      </c>
      <c r="V49" s="19">
        <v>0</v>
      </c>
      <c r="W49" s="22">
        <f>SUM(V49/AE49*100000)</f>
        <v>0</v>
      </c>
      <c r="X49" s="38">
        <v>1</v>
      </c>
      <c r="Y49" s="22">
        <f>SUM(X49/AE49*100000)</f>
        <v>10.195758564437195</v>
      </c>
      <c r="Z49" s="22"/>
      <c r="AA49" s="22"/>
      <c r="AC49" s="17" t="s">
        <v>224</v>
      </c>
      <c r="AE49" s="23">
        <v>9808</v>
      </c>
    </row>
    <row r="50" spans="1:31" ht="12.95" customHeight="1" x14ac:dyDescent="0.2">
      <c r="A50" s="17" t="s">
        <v>225</v>
      </c>
      <c r="B50" s="20">
        <f t="shared" si="0"/>
        <v>11</v>
      </c>
      <c r="C50" s="21">
        <f>SUM(B50/AE50*100000)</f>
        <v>139.47001394700138</v>
      </c>
      <c r="D50" s="38">
        <v>3</v>
      </c>
      <c r="E50" s="22">
        <f>SUM(D50/AE50*100000)</f>
        <v>38.03727653100038</v>
      </c>
      <c r="F50" s="38">
        <v>2</v>
      </c>
      <c r="G50" s="22">
        <f>SUM(F50/AE50*100000)</f>
        <v>25.358184354000255</v>
      </c>
      <c r="H50" s="38">
        <v>3</v>
      </c>
      <c r="I50" s="22">
        <f>SUM(H50/AE50*100000)</f>
        <v>38.03727653100038</v>
      </c>
      <c r="J50" s="33">
        <v>0</v>
      </c>
      <c r="K50" s="22">
        <f>SUM(J50/AE50*100000)</f>
        <v>0</v>
      </c>
      <c r="L50" s="19">
        <v>0</v>
      </c>
      <c r="M50" s="22">
        <f>SUM(L50/AE50*100000)</f>
        <v>0</v>
      </c>
      <c r="N50" s="33">
        <v>1</v>
      </c>
      <c r="O50" s="22">
        <f>SUM(N50/AE50*100000)</f>
        <v>12.679092177000127</v>
      </c>
      <c r="P50" s="19">
        <v>0</v>
      </c>
      <c r="Q50" s="22">
        <f>SUM(P50/AE50*100000)</f>
        <v>0</v>
      </c>
      <c r="R50" s="19">
        <v>0</v>
      </c>
      <c r="S50" s="22">
        <f>SUM(R50/AE50*100000)</f>
        <v>0</v>
      </c>
      <c r="T50" s="38">
        <v>0</v>
      </c>
      <c r="U50" s="22">
        <f>SUM(T50/AE50*100000)</f>
        <v>0</v>
      </c>
      <c r="V50" s="19">
        <v>0</v>
      </c>
      <c r="W50" s="22">
        <f>SUM(V50/AE50*100000)</f>
        <v>0</v>
      </c>
      <c r="X50" s="38">
        <v>2</v>
      </c>
      <c r="Y50" s="22">
        <f>SUM(X50/AE50*100000)</f>
        <v>25.358184354000255</v>
      </c>
      <c r="Z50" s="22"/>
      <c r="AA50" s="22"/>
      <c r="AC50" s="17" t="s">
        <v>225</v>
      </c>
      <c r="AE50" s="23">
        <v>7887</v>
      </c>
    </row>
    <row r="51" spans="1:31" ht="12.95" customHeight="1" x14ac:dyDescent="0.2">
      <c r="A51" s="17" t="s">
        <v>210</v>
      </c>
      <c r="B51" s="20">
        <f t="shared" si="0"/>
        <v>0</v>
      </c>
      <c r="C51" s="21">
        <v>0</v>
      </c>
      <c r="D51" s="38">
        <v>0</v>
      </c>
      <c r="E51" s="22">
        <v>0</v>
      </c>
      <c r="F51" s="19">
        <v>0</v>
      </c>
      <c r="G51" s="22">
        <v>0</v>
      </c>
      <c r="H51" s="38">
        <v>0</v>
      </c>
      <c r="I51" s="22">
        <v>0</v>
      </c>
      <c r="J51" s="19">
        <v>0</v>
      </c>
      <c r="K51" s="22">
        <v>0</v>
      </c>
      <c r="L51" s="19">
        <v>0</v>
      </c>
      <c r="M51" s="22">
        <v>0</v>
      </c>
      <c r="N51" s="33">
        <v>0</v>
      </c>
      <c r="O51" s="22">
        <v>0</v>
      </c>
      <c r="P51" s="19">
        <v>0</v>
      </c>
      <c r="Q51" s="22">
        <v>0</v>
      </c>
      <c r="R51" s="19">
        <v>0</v>
      </c>
      <c r="S51" s="22">
        <v>0</v>
      </c>
      <c r="T51" s="38">
        <v>0</v>
      </c>
      <c r="U51" s="22">
        <v>0</v>
      </c>
      <c r="V51" s="19">
        <v>0</v>
      </c>
      <c r="W51" s="22">
        <v>0</v>
      </c>
      <c r="X51" s="38">
        <v>0</v>
      </c>
      <c r="Y51" s="22">
        <v>0</v>
      </c>
      <c r="Z51" s="22"/>
      <c r="AA51" s="22"/>
      <c r="AE51" s="19"/>
    </row>
    <row r="52" spans="1:31" ht="12.95" customHeight="1" x14ac:dyDescent="0.2">
      <c r="B52" s="20"/>
      <c r="C52" s="21"/>
      <c r="D52" s="19"/>
      <c r="E52" s="22"/>
      <c r="F52" s="19"/>
      <c r="G52" s="22"/>
      <c r="H52" s="19"/>
      <c r="I52" s="22"/>
      <c r="J52" s="19"/>
      <c r="K52" s="22"/>
      <c r="L52" s="19"/>
      <c r="M52" s="22"/>
      <c r="N52" s="19"/>
      <c r="O52" s="22"/>
      <c r="P52" s="19"/>
      <c r="Q52" s="22"/>
      <c r="R52" s="19"/>
      <c r="S52" s="22"/>
      <c r="T52" s="19"/>
      <c r="U52" s="22"/>
      <c r="V52" s="19"/>
      <c r="W52" s="22"/>
      <c r="X52" s="19"/>
      <c r="Y52" s="22"/>
      <c r="Z52" s="22"/>
      <c r="AA52" s="22"/>
      <c r="AE52" s="19"/>
    </row>
    <row r="53" spans="1:31" s="18" customFormat="1" ht="12.95" customHeight="1" x14ac:dyDescent="0.2">
      <c r="A53" s="18" t="s">
        <v>226</v>
      </c>
      <c r="B53" s="20">
        <f>SUM(B54:B62)</f>
        <v>647</v>
      </c>
      <c r="C53" s="21">
        <f>SUM(B53/AE53*100000)</f>
        <v>253.31819427587016</v>
      </c>
      <c r="D53" s="20">
        <f>SUM(D54:D62)</f>
        <v>141</v>
      </c>
      <c r="E53" s="21">
        <f>SUM(D53/AE53*100000)</f>
        <v>55.205356094123175</v>
      </c>
      <c r="F53" s="20">
        <f>SUM(F54:F62)</f>
        <v>84</v>
      </c>
      <c r="G53" s="21">
        <f>SUM(F53/AE53*100000)</f>
        <v>32.888297247562747</v>
      </c>
      <c r="H53" s="20">
        <f>SUM(H54:H62)</f>
        <v>99</v>
      </c>
      <c r="I53" s="21">
        <f>SUM(H53/AE53*100000)</f>
        <v>38.761207470341809</v>
      </c>
      <c r="J53" s="20">
        <f>SUM(J54:J62)</f>
        <v>95</v>
      </c>
      <c r="K53" s="21">
        <f>SUM(J53/AE53*100000)</f>
        <v>37.195098077600719</v>
      </c>
      <c r="L53" s="20">
        <f>SUM(L54:L62)</f>
        <v>38</v>
      </c>
      <c r="M53" s="21">
        <f>SUM(L53/AE53*100000)</f>
        <v>14.878039231040288</v>
      </c>
      <c r="N53" s="20">
        <f>SUM(N54:N62)</f>
        <v>28</v>
      </c>
      <c r="O53" s="21">
        <f>SUM(N53/AE53*100000)</f>
        <v>10.962765749187581</v>
      </c>
      <c r="P53" s="20">
        <f>SUM(P54:P62)</f>
        <v>18</v>
      </c>
      <c r="Q53" s="21">
        <f>SUM(P53/AE53*100000)</f>
        <v>7.0474922673348734</v>
      </c>
      <c r="R53" s="20">
        <f>SUM(R54:R62)</f>
        <v>16</v>
      </c>
      <c r="S53" s="21">
        <f>SUM(R53/AE53*100000)</f>
        <v>6.2644375709643318</v>
      </c>
      <c r="T53" s="20">
        <f>SUM(T54:T62)</f>
        <v>8</v>
      </c>
      <c r="U53" s="21">
        <f>SUM(T53/AE53*100000)</f>
        <v>3.1322187854821659</v>
      </c>
      <c r="V53" s="20">
        <f>SUM(V54:V62)</f>
        <v>14</v>
      </c>
      <c r="W53" s="21">
        <f>SUM(V53/AE53*100000)</f>
        <v>5.4813828745937903</v>
      </c>
      <c r="X53" s="20">
        <f>SUM(X54:X62)</f>
        <v>106</v>
      </c>
      <c r="Y53" s="21">
        <f>SUM(X53/AE53*100000)</f>
        <v>41.501898907638697</v>
      </c>
      <c r="Z53" s="21"/>
      <c r="AA53" s="21"/>
      <c r="AC53" s="18" t="s">
        <v>226</v>
      </c>
      <c r="AE53" s="20">
        <v>255410</v>
      </c>
    </row>
    <row r="54" spans="1:31" ht="12.95" customHeight="1" x14ac:dyDescent="0.2">
      <c r="A54" s="17" t="s">
        <v>190</v>
      </c>
      <c r="B54" s="20">
        <f t="shared" si="0"/>
        <v>236</v>
      </c>
      <c r="C54" s="21">
        <f>SUM(B54/AE54*100000)</f>
        <v>301.13179620012505</v>
      </c>
      <c r="D54" s="19">
        <v>46</v>
      </c>
      <c r="E54" s="22">
        <f>SUM(D54/AE54*100000)</f>
        <v>58.695180615278609</v>
      </c>
      <c r="F54" s="19">
        <v>32</v>
      </c>
      <c r="G54" s="22">
        <f>SUM(F54/AE54*100000)</f>
        <v>40.831429993237293</v>
      </c>
      <c r="H54" s="19">
        <v>28</v>
      </c>
      <c r="I54" s="22">
        <f>SUM(H54/AE54*100000)</f>
        <v>35.727501244082632</v>
      </c>
      <c r="J54" s="19">
        <v>36</v>
      </c>
      <c r="K54" s="22">
        <f>SUM(J54/AE54*100000)</f>
        <v>45.935358742391955</v>
      </c>
      <c r="L54" s="19">
        <v>15</v>
      </c>
      <c r="M54" s="22">
        <f>SUM(L54/AE54*100000)</f>
        <v>19.139732809329981</v>
      </c>
      <c r="N54" s="19">
        <v>13</v>
      </c>
      <c r="O54" s="22">
        <f>SUM(N54/AE54*100000)</f>
        <v>16.58776843475265</v>
      </c>
      <c r="P54" s="19">
        <v>6</v>
      </c>
      <c r="Q54" s="22">
        <f>SUM(P54/AE54*100000)</f>
        <v>7.6558931237319934</v>
      </c>
      <c r="R54" s="19">
        <v>9</v>
      </c>
      <c r="S54" s="22">
        <f>SUM(R54/AE54*100000)</f>
        <v>11.483839685597989</v>
      </c>
      <c r="T54" s="19">
        <v>5</v>
      </c>
      <c r="U54" s="22">
        <f>SUM(T54/AE54*100000)</f>
        <v>6.3799109364433271</v>
      </c>
      <c r="V54" s="19">
        <v>8</v>
      </c>
      <c r="W54" s="22">
        <f>SUM(V54/AE54*100000)</f>
        <v>10.207857498309323</v>
      </c>
      <c r="X54" s="19">
        <v>38</v>
      </c>
      <c r="Y54" s="22">
        <f>SUM(X54/AE54*100000)</f>
        <v>48.487323116969286</v>
      </c>
      <c r="Z54" s="22"/>
      <c r="AA54" s="22"/>
      <c r="AC54" s="17" t="s">
        <v>190</v>
      </c>
      <c r="AE54" s="23">
        <v>78371</v>
      </c>
    </row>
    <row r="55" spans="1:31" ht="12.95" customHeight="1" x14ac:dyDescent="0.2">
      <c r="A55" s="17" t="s">
        <v>227</v>
      </c>
      <c r="B55" s="20">
        <f t="shared" si="0"/>
        <v>79</v>
      </c>
      <c r="C55" s="21">
        <f>SUM(B55/AE55*100000)</f>
        <v>227.89557190249533</v>
      </c>
      <c r="D55" s="38">
        <v>19</v>
      </c>
      <c r="E55" s="22">
        <f>SUM(D55/AE55*100000)</f>
        <v>54.810327419587473</v>
      </c>
      <c r="F55" s="38">
        <v>5</v>
      </c>
      <c r="G55" s="22">
        <f>SUM(F55/AE55*100000)</f>
        <v>14.423770373575653</v>
      </c>
      <c r="H55" s="38">
        <v>22</v>
      </c>
      <c r="I55" s="22">
        <f>SUM(H55/AE55*100000)</f>
        <v>63.464589643732879</v>
      </c>
      <c r="J55" s="38">
        <v>13</v>
      </c>
      <c r="K55" s="22">
        <f>SUM(J55/AE55*100000)</f>
        <v>37.501802971296698</v>
      </c>
      <c r="L55" s="38">
        <v>4</v>
      </c>
      <c r="M55" s="22">
        <f>SUM(L55/AE55*100000)</f>
        <v>11.539016298860522</v>
      </c>
      <c r="N55" s="38">
        <v>3</v>
      </c>
      <c r="O55" s="22">
        <f>SUM(N55/AE55*100000)</f>
        <v>8.6542622241453913</v>
      </c>
      <c r="P55" s="38">
        <v>0</v>
      </c>
      <c r="Q55" s="22">
        <f>SUM(P55/AE55*100000)</f>
        <v>0</v>
      </c>
      <c r="R55" s="38">
        <v>2</v>
      </c>
      <c r="S55" s="22">
        <f>SUM(R55/AE55*100000)</f>
        <v>5.7695081494302611</v>
      </c>
      <c r="T55" s="38">
        <v>0</v>
      </c>
      <c r="U55" s="22">
        <f>SUM(T55/AE55*100000)</f>
        <v>0</v>
      </c>
      <c r="V55" s="38">
        <v>0</v>
      </c>
      <c r="W55" s="22">
        <f>SUM(V55/AE55*100000)</f>
        <v>0</v>
      </c>
      <c r="X55" s="38">
        <v>11</v>
      </c>
      <c r="Y55" s="22">
        <f>SUM(X55/AE55*100000)</f>
        <v>31.732294821866439</v>
      </c>
      <c r="Z55" s="22"/>
      <c r="AA55" s="22"/>
      <c r="AC55" s="17" t="s">
        <v>227</v>
      </c>
      <c r="AE55" s="23">
        <v>34665</v>
      </c>
    </row>
    <row r="56" spans="1:31" ht="12.95" customHeight="1" x14ac:dyDescent="0.2">
      <c r="A56" s="17" t="s">
        <v>228</v>
      </c>
      <c r="B56" s="20">
        <f t="shared" si="0"/>
        <v>85</v>
      </c>
      <c r="C56" s="21">
        <f>SUM(B56/AE56*100000)</f>
        <v>157.52701124928186</v>
      </c>
      <c r="D56" s="38">
        <v>13</v>
      </c>
      <c r="E56" s="22">
        <f>SUM(D56/AE56*100000)</f>
        <v>24.092366426360755</v>
      </c>
      <c r="F56" s="38">
        <v>18</v>
      </c>
      <c r="G56" s="22">
        <f>SUM(F56/AE56*100000)</f>
        <v>33.358661205730279</v>
      </c>
      <c r="H56" s="38">
        <v>13</v>
      </c>
      <c r="I56" s="22">
        <f>SUM(H56/AE56*100000)</f>
        <v>24.092366426360755</v>
      </c>
      <c r="J56" s="38">
        <v>17</v>
      </c>
      <c r="K56" s="22">
        <f>SUM(J56/AE56*100000)</f>
        <v>31.50540224985637</v>
      </c>
      <c r="L56" s="38">
        <v>5</v>
      </c>
      <c r="M56" s="22">
        <f>SUM(L56/AE56*100000)</f>
        <v>9.2662947793695221</v>
      </c>
      <c r="N56" s="38">
        <v>4</v>
      </c>
      <c r="O56" s="22">
        <f>SUM(N56/AE56*100000)</f>
        <v>7.4130358234956164</v>
      </c>
      <c r="P56" s="38">
        <v>3</v>
      </c>
      <c r="Q56" s="22">
        <f>SUM(P56/AE56*100000)</f>
        <v>5.5597768676217125</v>
      </c>
      <c r="R56" s="38">
        <v>0</v>
      </c>
      <c r="S56" s="22">
        <f>SUM(R56/AE56*100000)</f>
        <v>0</v>
      </c>
      <c r="T56" s="38">
        <v>1</v>
      </c>
      <c r="U56" s="22">
        <f>SUM(T56/AE56*100000)</f>
        <v>1.8532589558739041</v>
      </c>
      <c r="V56" s="38">
        <v>1</v>
      </c>
      <c r="W56" s="22">
        <f>SUM(V56/AE56*100000)</f>
        <v>1.8532589558739041</v>
      </c>
      <c r="X56" s="38">
        <v>10</v>
      </c>
      <c r="Y56" s="22">
        <f>SUM(X56/AE56*100000)</f>
        <v>18.532589558739044</v>
      </c>
      <c r="Z56" s="22"/>
      <c r="AA56" s="22"/>
      <c r="AC56" s="17" t="s">
        <v>228</v>
      </c>
      <c r="AE56" s="23">
        <v>53959</v>
      </c>
    </row>
    <row r="57" spans="1:31" ht="12.95" customHeight="1" x14ac:dyDescent="0.2">
      <c r="A57" s="17" t="s">
        <v>229</v>
      </c>
      <c r="B57" s="20">
        <f t="shared" si="0"/>
        <v>25</v>
      </c>
      <c r="C57" s="21">
        <f>SUM(B57/AE57*100000)</f>
        <v>376.73297166968052</v>
      </c>
      <c r="D57" s="38">
        <v>7</v>
      </c>
      <c r="E57" s="22">
        <f>SUM(D57/AE57*100000)</f>
        <v>105.48523206751054</v>
      </c>
      <c r="F57" s="38">
        <v>4</v>
      </c>
      <c r="G57" s="22">
        <f>SUM(F57/AE57*100000)</f>
        <v>60.277275467148883</v>
      </c>
      <c r="H57" s="38">
        <v>4</v>
      </c>
      <c r="I57" s="22">
        <f>SUM(H57/AE57*100000)</f>
        <v>60.277275467148883</v>
      </c>
      <c r="J57" s="38">
        <v>3</v>
      </c>
      <c r="K57" s="22">
        <f>SUM(J57/AE57*100000)</f>
        <v>45.207956600361662</v>
      </c>
      <c r="L57" s="38">
        <v>3</v>
      </c>
      <c r="M57" s="22">
        <f>SUM(L57/AE57*100000)</f>
        <v>45.207956600361662</v>
      </c>
      <c r="N57" s="38">
        <v>0</v>
      </c>
      <c r="O57" s="22">
        <f>SUM(N57/AE57*100000)</f>
        <v>0</v>
      </c>
      <c r="P57" s="38">
        <v>0</v>
      </c>
      <c r="Q57" s="22">
        <f>SUM(P57/AE57*100000)</f>
        <v>0</v>
      </c>
      <c r="R57" s="38">
        <v>0</v>
      </c>
      <c r="S57" s="22">
        <f>SUM(R57/AE57*100000)</f>
        <v>0</v>
      </c>
      <c r="T57" s="38">
        <v>0</v>
      </c>
      <c r="U57" s="22">
        <f>SUM(T57/AE57*100000)</f>
        <v>0</v>
      </c>
      <c r="V57" s="38">
        <v>0</v>
      </c>
      <c r="W57" s="22">
        <f>SUM(V57/AE57*100000)</f>
        <v>0</v>
      </c>
      <c r="X57" s="38">
        <v>4</v>
      </c>
      <c r="Y57" s="22">
        <f>SUM(X57/AE57*100000)</f>
        <v>60.277275467148883</v>
      </c>
      <c r="Z57" s="22"/>
      <c r="AA57" s="22"/>
      <c r="AC57" s="17" t="s">
        <v>229</v>
      </c>
      <c r="AE57" s="23">
        <v>6636</v>
      </c>
    </row>
    <row r="58" spans="1:31" ht="12.95" customHeight="1" x14ac:dyDescent="0.2">
      <c r="A58" s="17" t="s">
        <v>230</v>
      </c>
      <c r="B58" s="20">
        <f t="shared" si="0"/>
        <v>97</v>
      </c>
      <c r="C58" s="21">
        <f>SUM(B58/AE58*100000)</f>
        <v>281.87841450656748</v>
      </c>
      <c r="D58" s="38">
        <v>30</v>
      </c>
      <c r="E58" s="22">
        <f>SUM(D58/AE58*100000)</f>
        <v>87.178891084505409</v>
      </c>
      <c r="F58" s="38">
        <v>10</v>
      </c>
      <c r="G58" s="22">
        <f>SUM(F58/AE58*100000)</f>
        <v>29.059630361501799</v>
      </c>
      <c r="H58" s="38">
        <v>12</v>
      </c>
      <c r="I58" s="22">
        <f>SUM(H58/AE58*100000)</f>
        <v>34.871556433802162</v>
      </c>
      <c r="J58" s="38">
        <v>7</v>
      </c>
      <c r="K58" s="22">
        <f>SUM(J58/AE58*100000)</f>
        <v>20.341741253051261</v>
      </c>
      <c r="L58" s="38">
        <v>5</v>
      </c>
      <c r="M58" s="22">
        <f>SUM(L58/AE58*100000)</f>
        <v>14.5298151807509</v>
      </c>
      <c r="N58" s="38">
        <v>4</v>
      </c>
      <c r="O58" s="22">
        <f>SUM(N58/AE58*100000)</f>
        <v>11.62385214460072</v>
      </c>
      <c r="P58" s="38">
        <v>2</v>
      </c>
      <c r="Q58" s="22">
        <f>SUM(P58/AE58*100000)</f>
        <v>5.8119260723003601</v>
      </c>
      <c r="R58" s="38">
        <v>0</v>
      </c>
      <c r="S58" s="22">
        <f>SUM(R58/AE58*100000)</f>
        <v>0</v>
      </c>
      <c r="T58" s="38">
        <v>1</v>
      </c>
      <c r="U58" s="22">
        <f>SUM(T58/AE58*100000)</f>
        <v>2.90596303615018</v>
      </c>
      <c r="V58" s="38">
        <v>1</v>
      </c>
      <c r="W58" s="22">
        <f>SUM(V58/AE58*100000)</f>
        <v>2.90596303615018</v>
      </c>
      <c r="X58" s="38">
        <v>25</v>
      </c>
      <c r="Y58" s="22">
        <f>SUM(X58/AE58*100000)</f>
        <v>72.649075903754508</v>
      </c>
      <c r="Z58" s="22"/>
      <c r="AA58" s="22"/>
      <c r="AC58" s="17" t="s">
        <v>230</v>
      </c>
      <c r="AE58" s="23">
        <v>34412</v>
      </c>
    </row>
    <row r="59" spans="1:31" ht="12.95" customHeight="1" x14ac:dyDescent="0.2">
      <c r="A59" s="17" t="s">
        <v>231</v>
      </c>
      <c r="B59" s="20">
        <f t="shared" si="0"/>
        <v>18</v>
      </c>
      <c r="C59" s="21">
        <f>SUM(B59/AE59*100000)</f>
        <v>267.97677534613666</v>
      </c>
      <c r="D59" s="38">
        <v>4</v>
      </c>
      <c r="E59" s="22">
        <f>SUM(D59/AE59*100000)</f>
        <v>59.5503945213637</v>
      </c>
      <c r="F59" s="38">
        <v>0</v>
      </c>
      <c r="G59" s="22">
        <f>SUM(F59/AE59*100000)</f>
        <v>0</v>
      </c>
      <c r="H59" s="38">
        <v>4</v>
      </c>
      <c r="I59" s="22">
        <f>SUM(H59/AE59*100000)</f>
        <v>59.5503945213637</v>
      </c>
      <c r="J59" s="38">
        <v>3</v>
      </c>
      <c r="K59" s="22">
        <f>SUM(J59/AE59*100000)</f>
        <v>44.662795891022775</v>
      </c>
      <c r="L59" s="38">
        <v>1</v>
      </c>
      <c r="M59" s="22">
        <f>SUM(L59/AE59*100000)</f>
        <v>14.887598630340925</v>
      </c>
      <c r="N59" s="38">
        <v>0</v>
      </c>
      <c r="O59" s="22">
        <f>SUM(N59/AE59*100000)</f>
        <v>0</v>
      </c>
      <c r="P59" s="38">
        <v>2</v>
      </c>
      <c r="Q59" s="22">
        <f>SUM(P59/AE59*100000)</f>
        <v>29.77519726068185</v>
      </c>
      <c r="R59" s="38">
        <v>1</v>
      </c>
      <c r="S59" s="22">
        <f>SUM(R59/AE59*100000)</f>
        <v>14.887598630340925</v>
      </c>
      <c r="T59" s="38">
        <v>0</v>
      </c>
      <c r="U59" s="22">
        <f>SUM(T59/AE59*100000)</f>
        <v>0</v>
      </c>
      <c r="V59" s="38">
        <v>0</v>
      </c>
      <c r="W59" s="22">
        <f>SUM(V59/AE59*100000)</f>
        <v>0</v>
      </c>
      <c r="X59" s="38">
        <v>3</v>
      </c>
      <c r="Y59" s="22">
        <f>SUM(X59/AE59*100000)</f>
        <v>44.662795891022775</v>
      </c>
      <c r="Z59" s="22"/>
      <c r="AA59" s="22"/>
      <c r="AC59" s="17" t="s">
        <v>231</v>
      </c>
      <c r="AE59" s="23">
        <v>6717</v>
      </c>
    </row>
    <row r="60" spans="1:31" ht="12.95" customHeight="1" x14ac:dyDescent="0.2">
      <c r="A60" s="17" t="s">
        <v>232</v>
      </c>
      <c r="B60" s="20">
        <f t="shared" si="0"/>
        <v>46</v>
      </c>
      <c r="C60" s="21">
        <f>SUM(B60/AE60*100000)</f>
        <v>206.50953984287318</v>
      </c>
      <c r="D60" s="38">
        <v>6</v>
      </c>
      <c r="E60" s="22">
        <f>SUM(D60/AE60*100000)</f>
        <v>26.936026936026934</v>
      </c>
      <c r="F60" s="38">
        <v>8</v>
      </c>
      <c r="G60" s="22">
        <f>SUM(F60/AE60*100000)</f>
        <v>35.914702581369248</v>
      </c>
      <c r="H60" s="38">
        <v>8</v>
      </c>
      <c r="I60" s="22">
        <f>SUM(H60/AE60*100000)</f>
        <v>35.914702581369248</v>
      </c>
      <c r="J60" s="38">
        <v>7</v>
      </c>
      <c r="K60" s="22">
        <f>SUM(J60/AE60*100000)</f>
        <v>31.425364758698091</v>
      </c>
      <c r="L60" s="38">
        <v>1</v>
      </c>
      <c r="M60" s="22">
        <f>SUM(L60/AE60*100000)</f>
        <v>4.489337822671156</v>
      </c>
      <c r="N60" s="38">
        <v>1</v>
      </c>
      <c r="O60" s="22">
        <f>SUM(N60/AE60*100000)</f>
        <v>4.489337822671156</v>
      </c>
      <c r="P60" s="38">
        <v>2</v>
      </c>
      <c r="Q60" s="22">
        <f>SUM(P60/AE60*100000)</f>
        <v>8.978675645342312</v>
      </c>
      <c r="R60" s="38">
        <v>2</v>
      </c>
      <c r="S60" s="22">
        <f>SUM(R60/AE60*100000)</f>
        <v>8.978675645342312</v>
      </c>
      <c r="T60" s="38">
        <v>0</v>
      </c>
      <c r="U60" s="22">
        <f>SUM(T60/AE60*100000)</f>
        <v>0</v>
      </c>
      <c r="V60" s="38">
        <v>2</v>
      </c>
      <c r="W60" s="22">
        <f>SUM(V60/AE60*100000)</f>
        <v>8.978675645342312</v>
      </c>
      <c r="X60" s="38">
        <v>9</v>
      </c>
      <c r="Y60" s="22">
        <f>SUM(X60/AE60*100000)</f>
        <v>40.404040404040401</v>
      </c>
      <c r="Z60" s="22"/>
      <c r="AA60" s="22"/>
      <c r="AC60" s="17" t="s">
        <v>232</v>
      </c>
      <c r="AE60" s="23">
        <v>22275</v>
      </c>
    </row>
    <row r="61" spans="1:31" ht="12.95" customHeight="1" x14ac:dyDescent="0.2">
      <c r="A61" s="17" t="s">
        <v>233</v>
      </c>
      <c r="B61" s="20">
        <f t="shared" si="0"/>
        <v>61</v>
      </c>
      <c r="C61" s="21">
        <f>SUM(B61/AE61*100000)</f>
        <v>331.97278911564626</v>
      </c>
      <c r="D61" s="38">
        <v>16</v>
      </c>
      <c r="E61" s="22">
        <f>SUM(D61/AE61*100000)</f>
        <v>87.074829931972786</v>
      </c>
      <c r="F61" s="38">
        <v>7</v>
      </c>
      <c r="G61" s="22">
        <f>SUM(F61/AE61*100000)</f>
        <v>38.095238095238095</v>
      </c>
      <c r="H61" s="38">
        <v>8</v>
      </c>
      <c r="I61" s="22">
        <f>SUM(H61/AE61*100000)</f>
        <v>43.537414965986393</v>
      </c>
      <c r="J61" s="38">
        <v>9</v>
      </c>
      <c r="K61" s="22">
        <f>SUM(J61/AE61*100000)</f>
        <v>48.979591836734691</v>
      </c>
      <c r="L61" s="38">
        <v>4</v>
      </c>
      <c r="M61" s="22">
        <f>SUM(L61/AE61*100000)</f>
        <v>21.768707482993197</v>
      </c>
      <c r="N61" s="38">
        <v>3</v>
      </c>
      <c r="O61" s="22">
        <f>SUM(N61/AE61*100000)</f>
        <v>16.326530612244898</v>
      </c>
      <c r="P61" s="38">
        <v>3</v>
      </c>
      <c r="Q61" s="22">
        <f>SUM(P61/AE61*100000)</f>
        <v>16.326530612244898</v>
      </c>
      <c r="R61" s="38">
        <v>2</v>
      </c>
      <c r="S61" s="22">
        <f>SUM(R61/AE61*100000)</f>
        <v>10.884353741496598</v>
      </c>
      <c r="T61" s="38">
        <v>1</v>
      </c>
      <c r="U61" s="22">
        <f>SUM(T61/AE61*100000)</f>
        <v>5.4421768707482991</v>
      </c>
      <c r="V61" s="38">
        <v>2</v>
      </c>
      <c r="W61" s="22">
        <f>SUM(V61/AE61*100000)</f>
        <v>10.884353741496598</v>
      </c>
      <c r="X61" s="38">
        <v>6</v>
      </c>
      <c r="Y61" s="22">
        <f>SUM(X61/AE61*100000)</f>
        <v>32.653061224489797</v>
      </c>
      <c r="Z61" s="22"/>
      <c r="AA61" s="22"/>
      <c r="AC61" s="17" t="s">
        <v>233</v>
      </c>
      <c r="AE61" s="23">
        <v>18375</v>
      </c>
    </row>
    <row r="62" spans="1:31" x14ac:dyDescent="0.2">
      <c r="A62" s="17" t="s">
        <v>210</v>
      </c>
      <c r="B62" s="20">
        <f t="shared" si="0"/>
        <v>0</v>
      </c>
      <c r="C62" s="21">
        <v>0</v>
      </c>
      <c r="D62" s="38">
        <v>0</v>
      </c>
      <c r="E62" s="22">
        <v>0</v>
      </c>
      <c r="F62" s="38">
        <v>0</v>
      </c>
      <c r="G62" s="22">
        <v>0</v>
      </c>
      <c r="H62" s="38">
        <v>0</v>
      </c>
      <c r="I62" s="22">
        <v>0</v>
      </c>
      <c r="J62" s="27">
        <v>0</v>
      </c>
      <c r="K62" s="22">
        <v>0</v>
      </c>
      <c r="L62" s="19">
        <v>0</v>
      </c>
      <c r="M62" s="22">
        <v>0</v>
      </c>
      <c r="N62" s="38">
        <v>0</v>
      </c>
      <c r="O62" s="22">
        <v>0</v>
      </c>
      <c r="P62" s="19">
        <v>0</v>
      </c>
      <c r="Q62" s="22">
        <v>0</v>
      </c>
      <c r="R62" s="19">
        <v>0</v>
      </c>
      <c r="S62" s="22">
        <v>0</v>
      </c>
      <c r="T62" s="38">
        <v>0</v>
      </c>
      <c r="U62" s="22">
        <v>0</v>
      </c>
      <c r="V62" s="19">
        <v>0</v>
      </c>
      <c r="W62" s="22">
        <v>0</v>
      </c>
      <c r="X62" s="38">
        <v>0</v>
      </c>
      <c r="Y62" s="22">
        <v>0</v>
      </c>
      <c r="Z62" s="22"/>
      <c r="AA62" s="22"/>
      <c r="AE62" s="19"/>
    </row>
    <row r="63" spans="1:31" x14ac:dyDescent="0.2">
      <c r="B63" s="20"/>
      <c r="C63" s="21"/>
      <c r="D63" s="19"/>
      <c r="E63" s="22"/>
      <c r="F63" s="19"/>
      <c r="G63" s="22"/>
      <c r="H63" s="19"/>
      <c r="I63" s="22"/>
      <c r="J63" s="19"/>
      <c r="K63" s="22"/>
      <c r="L63" s="19"/>
      <c r="M63" s="22"/>
      <c r="N63" s="19"/>
      <c r="O63" s="22"/>
      <c r="P63" s="19"/>
      <c r="Q63" s="22"/>
      <c r="R63" s="19"/>
      <c r="S63" s="22"/>
      <c r="T63" s="19"/>
      <c r="U63" s="22"/>
      <c r="V63" s="19"/>
      <c r="W63" s="22"/>
      <c r="X63" s="19"/>
      <c r="Y63" s="22"/>
      <c r="Z63" s="22"/>
      <c r="AA63" s="22"/>
      <c r="AE63" s="19"/>
    </row>
    <row r="64" spans="1:31" s="18" customFormat="1" ht="12.95" customHeight="1" x14ac:dyDescent="0.2">
      <c r="A64" s="18" t="s">
        <v>234</v>
      </c>
      <c r="B64" s="20">
        <f>SUM(B65:B75)</f>
        <v>421</v>
      </c>
      <c r="C64" s="21">
        <f>SUM(B64/AE64*100000)</f>
        <v>187.46604682643581</v>
      </c>
      <c r="D64" s="20">
        <f>SUM(D65:D75)</f>
        <v>88</v>
      </c>
      <c r="E64" s="21">
        <f>SUM(D64/AE64*100000)</f>
        <v>39.185301949468773</v>
      </c>
      <c r="F64" s="20">
        <f>SUM(F65:F75)</f>
        <v>109</v>
      </c>
      <c r="G64" s="21">
        <f>SUM(F64/AE64*100000)</f>
        <v>48.536339914682905</v>
      </c>
      <c r="H64" s="20">
        <f>SUM(H65:H75)</f>
        <v>31</v>
      </c>
      <c r="I64" s="21">
        <f>SUM(H64/AE64*100000)</f>
        <v>13.803913186744682</v>
      </c>
      <c r="J64" s="20">
        <f>SUM(J65:J75)</f>
        <v>42</v>
      </c>
      <c r="K64" s="21">
        <f>SUM(J64/AE64*100000)</f>
        <v>18.702075930428279</v>
      </c>
      <c r="L64" s="20">
        <f>SUM(L65:L75)</f>
        <v>21</v>
      </c>
      <c r="M64" s="21">
        <f>SUM(L64/AE64*100000)</f>
        <v>9.3510379652141395</v>
      </c>
      <c r="N64" s="20">
        <f>SUM(N65:N75)</f>
        <v>20</v>
      </c>
      <c r="O64" s="21">
        <f>SUM(N64/AE64*100000)</f>
        <v>8.9057504430610841</v>
      </c>
      <c r="P64" s="20">
        <f>SUM(P65:P75)</f>
        <v>13</v>
      </c>
      <c r="Q64" s="21">
        <f>SUM(P64/AE64*100000)</f>
        <v>5.7887377879897048</v>
      </c>
      <c r="R64" s="20">
        <f>SUM(R65:R75)</f>
        <v>12</v>
      </c>
      <c r="S64" s="21">
        <f>SUM(R64/AE64*100000)</f>
        <v>5.3434502658366503</v>
      </c>
      <c r="T64" s="20">
        <f>SUM(T65:T75)</f>
        <v>10</v>
      </c>
      <c r="U64" s="21">
        <f>SUM(T64/AE64*100000)</f>
        <v>4.452875221530542</v>
      </c>
      <c r="V64" s="20">
        <f>SUM(V65:V75)</f>
        <v>4</v>
      </c>
      <c r="W64" s="21">
        <f>SUM(V64/AE64*100000)</f>
        <v>1.7811500886122169</v>
      </c>
      <c r="X64" s="20">
        <f>SUM(X65:X75)</f>
        <v>71</v>
      </c>
      <c r="Y64" s="21">
        <f>SUM(X64/AE64*100000)</f>
        <v>31.615414072866848</v>
      </c>
      <c r="Z64" s="21"/>
      <c r="AA64" s="21"/>
      <c r="AC64" s="18" t="s">
        <v>234</v>
      </c>
      <c r="AE64" s="20">
        <v>224574</v>
      </c>
    </row>
    <row r="65" spans="1:31" ht="12.95" customHeight="1" x14ac:dyDescent="0.2">
      <c r="A65" s="17" t="s">
        <v>190</v>
      </c>
      <c r="B65" s="20">
        <f t="shared" si="0"/>
        <v>135</v>
      </c>
      <c r="C65" s="21">
        <f>SUM(B65/AE65*100000)</f>
        <v>199.56244087038789</v>
      </c>
      <c r="D65" s="19">
        <v>26</v>
      </c>
      <c r="E65" s="22">
        <f>SUM(D65/AE65*100000)</f>
        <v>38.434247871333966</v>
      </c>
      <c r="F65" s="19">
        <v>39</v>
      </c>
      <c r="G65" s="22">
        <f>SUM(F65/AE65*100000)</f>
        <v>57.651371807000942</v>
      </c>
      <c r="H65" s="19">
        <v>10</v>
      </c>
      <c r="I65" s="22">
        <f>SUM(H65/AE65*100000)</f>
        <v>14.782403027436141</v>
      </c>
      <c r="J65" s="19">
        <v>12</v>
      </c>
      <c r="K65" s="22">
        <f>SUM(J65/AE65*100000)</f>
        <v>17.738883632923368</v>
      </c>
      <c r="L65" s="19">
        <v>7</v>
      </c>
      <c r="M65" s="22">
        <f>SUM(L65/AE65*100000)</f>
        <v>10.347682119205299</v>
      </c>
      <c r="N65" s="19">
        <v>3</v>
      </c>
      <c r="O65" s="22">
        <f>SUM(N65/AE65*100000)</f>
        <v>4.4347209082308421</v>
      </c>
      <c r="P65" s="19">
        <v>3</v>
      </c>
      <c r="Q65" s="22">
        <f>SUM(P65/AE65*100000)</f>
        <v>4.4347209082308421</v>
      </c>
      <c r="R65" s="19">
        <v>8</v>
      </c>
      <c r="S65" s="22">
        <f>SUM(R65/AE65*100000)</f>
        <v>11.825922421948912</v>
      </c>
      <c r="T65" s="19">
        <v>4</v>
      </c>
      <c r="U65" s="22">
        <f>SUM(T65/AE65*100000)</f>
        <v>5.9129612109744558</v>
      </c>
      <c r="V65" s="19">
        <v>2</v>
      </c>
      <c r="W65" s="22">
        <f>SUM(V65/AE65*100000)</f>
        <v>2.9564806054872279</v>
      </c>
      <c r="X65" s="19">
        <v>21</v>
      </c>
      <c r="Y65" s="22">
        <f>SUM(X65/AE65*100000)</f>
        <v>31.043046357615896</v>
      </c>
      <c r="Z65" s="22"/>
      <c r="AA65" s="22"/>
      <c r="AC65" s="17" t="s">
        <v>190</v>
      </c>
      <c r="AE65" s="23">
        <v>67648</v>
      </c>
    </row>
    <row r="66" spans="1:31" ht="12.95" customHeight="1" x14ac:dyDescent="0.2">
      <c r="A66" s="17" t="s">
        <v>235</v>
      </c>
      <c r="B66" s="20">
        <f t="shared" si="0"/>
        <v>43</v>
      </c>
      <c r="C66" s="21">
        <f>SUM(B66/AE66*100000)</f>
        <v>220.06141248720573</v>
      </c>
      <c r="D66" s="38">
        <v>10</v>
      </c>
      <c r="E66" s="22">
        <f>SUM(D66/AE66*100000)</f>
        <v>51.177072671443192</v>
      </c>
      <c r="F66" s="38">
        <v>7</v>
      </c>
      <c r="G66" s="22">
        <f>SUM(F66/AE66*100000)</f>
        <v>35.823950870010236</v>
      </c>
      <c r="H66" s="38">
        <v>3</v>
      </c>
      <c r="I66" s="22">
        <f>SUM(H66/AE66*100000)</f>
        <v>15.353121801432959</v>
      </c>
      <c r="J66" s="38">
        <v>5</v>
      </c>
      <c r="K66" s="22">
        <f>SUM(J66/AE66*100000)</f>
        <v>25.588536335721596</v>
      </c>
      <c r="L66" s="38">
        <v>2</v>
      </c>
      <c r="M66" s="22">
        <f>SUM(L66/AE66*100000)</f>
        <v>10.235414534288639</v>
      </c>
      <c r="N66" s="38">
        <v>2</v>
      </c>
      <c r="O66" s="22">
        <f>SUM(N66/AE66*100000)</f>
        <v>10.235414534288639</v>
      </c>
      <c r="P66" s="38">
        <v>4</v>
      </c>
      <c r="Q66" s="22">
        <f>SUM(P66/AE66*100000)</f>
        <v>20.470829068577277</v>
      </c>
      <c r="R66" s="38">
        <v>0</v>
      </c>
      <c r="S66" s="22">
        <f>SUM(R66/AE66*100000)</f>
        <v>0</v>
      </c>
      <c r="T66" s="38">
        <v>1</v>
      </c>
      <c r="U66" s="22">
        <f>SUM(T66/AE66*100000)</f>
        <v>5.1177072671443193</v>
      </c>
      <c r="V66" s="38">
        <v>0</v>
      </c>
      <c r="W66" s="22">
        <f>SUM(V66/AE66*100000)</f>
        <v>0</v>
      </c>
      <c r="X66" s="38">
        <v>9</v>
      </c>
      <c r="Y66" s="22">
        <f>SUM(X66/AE66*100000)</f>
        <v>46.059365404298873</v>
      </c>
      <c r="Z66" s="22"/>
      <c r="AA66" s="22"/>
      <c r="AC66" s="17" t="s">
        <v>235</v>
      </c>
      <c r="AE66" s="23">
        <v>19540</v>
      </c>
    </row>
    <row r="67" spans="1:31" ht="12.95" customHeight="1" x14ac:dyDescent="0.2">
      <c r="A67" s="17" t="s">
        <v>236</v>
      </c>
      <c r="B67" s="20">
        <f t="shared" si="0"/>
        <v>52</v>
      </c>
      <c r="C67" s="21">
        <f>SUM(B67/AE67*100000)</f>
        <v>279.82564709680889</v>
      </c>
      <c r="D67" s="38">
        <v>11</v>
      </c>
      <c r="E67" s="22">
        <f>SUM(D67/AE67*100000)</f>
        <v>59.193886885863421</v>
      </c>
      <c r="F67" s="38">
        <v>12</v>
      </c>
      <c r="G67" s="22">
        <f>SUM(F67/AE67*100000)</f>
        <v>64.575149330032829</v>
      </c>
      <c r="H67" s="38">
        <v>5</v>
      </c>
      <c r="I67" s="22">
        <f>SUM(H67/AE67*100000)</f>
        <v>26.906312220847013</v>
      </c>
      <c r="J67" s="38">
        <v>4</v>
      </c>
      <c r="K67" s="22">
        <f>SUM(J67/AE67*100000)</f>
        <v>21.525049776677609</v>
      </c>
      <c r="L67" s="38">
        <v>4</v>
      </c>
      <c r="M67" s="22">
        <f>SUM(L67/AE67*100000)</f>
        <v>21.525049776677609</v>
      </c>
      <c r="N67" s="38">
        <v>2</v>
      </c>
      <c r="O67" s="22">
        <f>SUM(N67/AE67*100000)</f>
        <v>10.762524888338804</v>
      </c>
      <c r="P67" s="38">
        <v>1</v>
      </c>
      <c r="Q67" s="22">
        <f>SUM(P67/AE67*100000)</f>
        <v>5.3812624441694021</v>
      </c>
      <c r="R67" s="38">
        <v>1</v>
      </c>
      <c r="S67" s="22">
        <f>SUM(R67/AE67*100000)</f>
        <v>5.3812624441694021</v>
      </c>
      <c r="T67" s="38">
        <v>3</v>
      </c>
      <c r="U67" s="22">
        <f>SUM(T67/AE67*100000)</f>
        <v>16.143787332508207</v>
      </c>
      <c r="V67" s="38">
        <v>0</v>
      </c>
      <c r="W67" s="22">
        <f>SUM(V67/AE67*100000)</f>
        <v>0</v>
      </c>
      <c r="X67" s="38">
        <v>9</v>
      </c>
      <c r="Y67" s="22">
        <f>SUM(X67/AE67*100000)</f>
        <v>48.431361997524618</v>
      </c>
      <c r="Z67" s="22"/>
      <c r="AA67" s="22"/>
      <c r="AC67" s="17" t="s">
        <v>236</v>
      </c>
      <c r="AE67" s="23">
        <v>18583</v>
      </c>
    </row>
    <row r="68" spans="1:31" ht="12.95" customHeight="1" x14ac:dyDescent="0.2">
      <c r="A68" s="17" t="s">
        <v>237</v>
      </c>
      <c r="B68" s="20">
        <f t="shared" si="0"/>
        <v>24</v>
      </c>
      <c r="C68" s="21">
        <f>SUM(B68/AE68*100000)</f>
        <v>140.39192746417081</v>
      </c>
      <c r="D68" s="38">
        <v>3</v>
      </c>
      <c r="E68" s="22">
        <f>SUM(D68/AE68*100000)</f>
        <v>17.548990933021351</v>
      </c>
      <c r="F68" s="38">
        <v>9</v>
      </c>
      <c r="G68" s="22">
        <f>SUM(F68/AE68*100000)</f>
        <v>52.646972799064052</v>
      </c>
      <c r="H68" s="38">
        <v>1</v>
      </c>
      <c r="I68" s="22">
        <f>SUM(H68/AE68*100000)</f>
        <v>5.8496636443404508</v>
      </c>
      <c r="J68" s="38">
        <v>6</v>
      </c>
      <c r="K68" s="22">
        <f>SUM(J68/AE68*100000)</f>
        <v>35.097981866042701</v>
      </c>
      <c r="L68" s="38">
        <v>1</v>
      </c>
      <c r="M68" s="22">
        <f>SUM(L68/AE68*100000)</f>
        <v>5.8496636443404508</v>
      </c>
      <c r="N68" s="38">
        <v>0</v>
      </c>
      <c r="O68" s="22">
        <f>SUM(N68/AE68*100000)</f>
        <v>0</v>
      </c>
      <c r="P68" s="38">
        <v>2</v>
      </c>
      <c r="Q68" s="22">
        <f>SUM(P68/AE68*100000)</f>
        <v>11.699327288680902</v>
      </c>
      <c r="R68" s="38">
        <v>0</v>
      </c>
      <c r="S68" s="22">
        <f>SUM(R68/AE68*100000)</f>
        <v>0</v>
      </c>
      <c r="T68" s="38">
        <v>0</v>
      </c>
      <c r="U68" s="22">
        <f>SUM(T68/AE68*100000)</f>
        <v>0</v>
      </c>
      <c r="V68" s="38">
        <v>0</v>
      </c>
      <c r="W68" s="22">
        <f>SUM(V68/AE68*100000)</f>
        <v>0</v>
      </c>
      <c r="X68" s="38">
        <v>2</v>
      </c>
      <c r="Y68" s="22">
        <f>SUM(X68/AE68*100000)</f>
        <v>11.699327288680902</v>
      </c>
      <c r="Z68" s="22"/>
      <c r="AA68" s="22"/>
      <c r="AC68" s="17" t="s">
        <v>237</v>
      </c>
      <c r="AE68" s="23">
        <v>17095</v>
      </c>
    </row>
    <row r="69" spans="1:31" ht="12.95" customHeight="1" x14ac:dyDescent="0.2">
      <c r="A69" s="17" t="s">
        <v>238</v>
      </c>
      <c r="B69" s="20">
        <f t="shared" si="0"/>
        <v>43</v>
      </c>
      <c r="C69" s="21">
        <f>SUM(B69/AE69*100000)</f>
        <v>198.458485254073</v>
      </c>
      <c r="D69" s="38">
        <v>10</v>
      </c>
      <c r="E69" s="22">
        <f>SUM(D69/AE69*100000)</f>
        <v>46.153136105598378</v>
      </c>
      <c r="F69" s="38">
        <v>13</v>
      </c>
      <c r="G69" s="22">
        <f>SUM(F69/AE69*100000)</f>
        <v>59.999076937277891</v>
      </c>
      <c r="H69" s="38">
        <v>6</v>
      </c>
      <c r="I69" s="22">
        <f>SUM(H69/AE69*100000)</f>
        <v>27.691881663359027</v>
      </c>
      <c r="J69" s="38">
        <v>5</v>
      </c>
      <c r="K69" s="22">
        <f>SUM(J69/AE69*100000)</f>
        <v>23.076568052799189</v>
      </c>
      <c r="L69" s="38">
        <v>1</v>
      </c>
      <c r="M69" s="22">
        <f>SUM(L69/AE69*100000)</f>
        <v>4.6153136105598369</v>
      </c>
      <c r="N69" s="38">
        <v>3</v>
      </c>
      <c r="O69" s="22">
        <f>SUM(N69/AE69*100000)</f>
        <v>13.845940831679513</v>
      </c>
      <c r="P69" s="38">
        <v>0</v>
      </c>
      <c r="Q69" s="22">
        <f>SUM(P69/AE69*100000)</f>
        <v>0</v>
      </c>
      <c r="R69" s="38">
        <v>0</v>
      </c>
      <c r="S69" s="22">
        <f>SUM(R69/AE69*100000)</f>
        <v>0</v>
      </c>
      <c r="T69" s="38">
        <v>1</v>
      </c>
      <c r="U69" s="22">
        <f>SUM(T69/AE69*100000)</f>
        <v>4.6153136105598369</v>
      </c>
      <c r="V69" s="38">
        <v>1</v>
      </c>
      <c r="W69" s="22">
        <f>SUM(V69/AE69*100000)</f>
        <v>4.6153136105598369</v>
      </c>
      <c r="X69" s="38">
        <v>3</v>
      </c>
      <c r="Y69" s="22">
        <f>SUM(X69/AE69*100000)</f>
        <v>13.845940831679513</v>
      </c>
      <c r="Z69" s="22"/>
      <c r="AA69" s="22"/>
      <c r="AC69" s="17" t="s">
        <v>238</v>
      </c>
      <c r="AE69" s="23">
        <v>21667</v>
      </c>
    </row>
    <row r="70" spans="1:31" ht="12.95" customHeight="1" x14ac:dyDescent="0.2">
      <c r="A70" s="17" t="s">
        <v>239</v>
      </c>
      <c r="B70" s="20">
        <f t="shared" si="0"/>
        <v>26</v>
      </c>
      <c r="C70" s="21">
        <f>SUM(B70/AE70*100000)</f>
        <v>235.7421343730166</v>
      </c>
      <c r="D70" s="38">
        <v>6</v>
      </c>
      <c r="E70" s="22">
        <f>SUM(D70/AE70*100000)</f>
        <v>54.402031009157675</v>
      </c>
      <c r="F70" s="38">
        <v>8</v>
      </c>
      <c r="G70" s="22">
        <f>SUM(F70/AE70*100000)</f>
        <v>72.536041345543566</v>
      </c>
      <c r="H70" s="38">
        <v>0</v>
      </c>
      <c r="I70" s="22">
        <f>SUM(H70/AE70*100000)</f>
        <v>0</v>
      </c>
      <c r="J70" s="38">
        <v>2</v>
      </c>
      <c r="K70" s="22">
        <f>SUM(J70/AE70*100000)</f>
        <v>18.134010336385892</v>
      </c>
      <c r="L70" s="38">
        <v>2</v>
      </c>
      <c r="M70" s="22">
        <f>SUM(L70/AE70*100000)</f>
        <v>18.134010336385892</v>
      </c>
      <c r="N70" s="38">
        <v>2</v>
      </c>
      <c r="O70" s="22">
        <f>SUM(N70/AE70*100000)</f>
        <v>18.134010336385892</v>
      </c>
      <c r="P70" s="38">
        <v>0</v>
      </c>
      <c r="Q70" s="22">
        <f>SUM(P70/AE70*100000)</f>
        <v>0</v>
      </c>
      <c r="R70" s="38">
        <v>1</v>
      </c>
      <c r="S70" s="22">
        <f>SUM(R70/AE70*100000)</f>
        <v>9.0670051681929458</v>
      </c>
      <c r="T70" s="38">
        <v>0</v>
      </c>
      <c r="U70" s="22">
        <f>SUM(T70/AE70*100000)</f>
        <v>0</v>
      </c>
      <c r="V70" s="38">
        <v>0</v>
      </c>
      <c r="W70" s="22">
        <f>SUM(V70/AE70*100000)</f>
        <v>0</v>
      </c>
      <c r="X70" s="38">
        <v>5</v>
      </c>
      <c r="Y70" s="22">
        <f>SUM(X70/AE70*100000)</f>
        <v>45.335025840964732</v>
      </c>
      <c r="Z70" s="22"/>
      <c r="AA70" s="22"/>
      <c r="AC70" s="17" t="s">
        <v>239</v>
      </c>
      <c r="AE70" s="23">
        <v>11029</v>
      </c>
    </row>
    <row r="71" spans="1:31" ht="12.95" customHeight="1" x14ac:dyDescent="0.2">
      <c r="A71" s="17" t="s">
        <v>240</v>
      </c>
      <c r="B71" s="20">
        <f t="shared" si="0"/>
        <v>32</v>
      </c>
      <c r="C71" s="21">
        <f>SUM(B71/AE71*100000)</f>
        <v>271.00271002710025</v>
      </c>
      <c r="D71" s="38">
        <v>9</v>
      </c>
      <c r="E71" s="22">
        <f>SUM(D71/AE71*100000)</f>
        <v>76.219512195121951</v>
      </c>
      <c r="F71" s="38">
        <v>8</v>
      </c>
      <c r="G71" s="22">
        <f>SUM(F71/AE71*100000)</f>
        <v>67.750677506775062</v>
      </c>
      <c r="H71" s="38">
        <v>1</v>
      </c>
      <c r="I71" s="22">
        <f>SUM(H71/AE71*100000)</f>
        <v>8.4688346883468828</v>
      </c>
      <c r="J71" s="38">
        <v>1</v>
      </c>
      <c r="K71" s="22">
        <f>SUM(J71/AE71*100000)</f>
        <v>8.4688346883468828</v>
      </c>
      <c r="L71" s="38">
        <v>1</v>
      </c>
      <c r="M71" s="22">
        <f>SUM(L71/AE71*100000)</f>
        <v>8.4688346883468828</v>
      </c>
      <c r="N71" s="38">
        <v>6</v>
      </c>
      <c r="O71" s="22">
        <f>SUM(N71/AE71*100000)</f>
        <v>50.813008130081307</v>
      </c>
      <c r="P71" s="38">
        <v>1</v>
      </c>
      <c r="Q71" s="22">
        <f>SUM(P71/AE71*100000)</f>
        <v>8.4688346883468828</v>
      </c>
      <c r="R71" s="38">
        <v>0</v>
      </c>
      <c r="S71" s="22">
        <f>SUM(R71/AE71*100000)</f>
        <v>0</v>
      </c>
      <c r="T71" s="38">
        <v>1</v>
      </c>
      <c r="U71" s="22">
        <f>SUM(T71/AE71*100000)</f>
        <v>8.4688346883468828</v>
      </c>
      <c r="V71" s="38">
        <v>0</v>
      </c>
      <c r="W71" s="22">
        <f>SUM(V71/AE71*100000)</f>
        <v>0</v>
      </c>
      <c r="X71" s="38">
        <v>4</v>
      </c>
      <c r="Y71" s="22">
        <f>SUM(X71/AE71*100000)</f>
        <v>33.875338753387531</v>
      </c>
      <c r="Z71" s="22"/>
      <c r="AA71" s="22"/>
      <c r="AC71" s="17" t="s">
        <v>240</v>
      </c>
      <c r="AE71" s="23">
        <v>11808</v>
      </c>
    </row>
    <row r="72" spans="1:31" ht="12.95" customHeight="1" x14ac:dyDescent="0.2">
      <c r="A72" s="17" t="s">
        <v>241</v>
      </c>
      <c r="B72" s="20">
        <f t="shared" si="0"/>
        <v>21</v>
      </c>
      <c r="C72" s="21">
        <f>SUM(B72/AE72*100000)</f>
        <v>237.36859952526279</v>
      </c>
      <c r="D72" s="38">
        <v>4</v>
      </c>
      <c r="E72" s="22">
        <f>SUM(D72/AE72*100000)</f>
        <v>45.213066576240536</v>
      </c>
      <c r="F72" s="38">
        <v>5</v>
      </c>
      <c r="G72" s="22">
        <f>SUM(F72/AE72*100000)</f>
        <v>56.516333220300666</v>
      </c>
      <c r="H72" s="38">
        <v>1</v>
      </c>
      <c r="I72" s="22">
        <f>SUM(H72/AE72*100000)</f>
        <v>11.303266644060134</v>
      </c>
      <c r="J72" s="38">
        <v>3</v>
      </c>
      <c r="K72" s="22">
        <f>SUM(J72/AE72*100000)</f>
        <v>33.909799932180405</v>
      </c>
      <c r="L72" s="38">
        <v>0</v>
      </c>
      <c r="M72" s="22">
        <f>SUM(L72/AE72*100000)</f>
        <v>0</v>
      </c>
      <c r="N72" s="38">
        <v>0</v>
      </c>
      <c r="O72" s="22">
        <f>SUM(N72/AE72*100000)</f>
        <v>0</v>
      </c>
      <c r="P72" s="38">
        <v>1</v>
      </c>
      <c r="Q72" s="22">
        <f>SUM(P72/AE72*100000)</f>
        <v>11.303266644060134</v>
      </c>
      <c r="R72" s="38">
        <v>1</v>
      </c>
      <c r="S72" s="22">
        <f>SUM(R72/AE72*100000)</f>
        <v>11.303266644060134</v>
      </c>
      <c r="T72" s="38">
        <v>0</v>
      </c>
      <c r="U72" s="22">
        <f>SUM(T72/AE72*100000)</f>
        <v>0</v>
      </c>
      <c r="V72" s="33">
        <v>1</v>
      </c>
      <c r="W72" s="22">
        <f>SUM(V72/AE72*100000)</f>
        <v>11.303266644060134</v>
      </c>
      <c r="X72" s="38">
        <v>5</v>
      </c>
      <c r="Y72" s="22">
        <f>SUM(X72/AE72*100000)</f>
        <v>56.516333220300666</v>
      </c>
      <c r="Z72" s="22"/>
      <c r="AA72" s="22"/>
      <c r="AC72" s="17" t="s">
        <v>241</v>
      </c>
      <c r="AE72" s="23">
        <v>8847</v>
      </c>
    </row>
    <row r="73" spans="1:31" ht="12.95" customHeight="1" x14ac:dyDescent="0.2">
      <c r="A73" s="17" t="s">
        <v>242</v>
      </c>
      <c r="B73" s="20">
        <f t="shared" si="0"/>
        <v>22</v>
      </c>
      <c r="C73" s="21">
        <f>SUM(B73/AE73*100000)</f>
        <v>181.74308137133417</v>
      </c>
      <c r="D73" s="38">
        <v>4</v>
      </c>
      <c r="E73" s="22">
        <f>SUM(D73/AE73*100000)</f>
        <v>33.044196612969849</v>
      </c>
      <c r="F73" s="38">
        <v>5</v>
      </c>
      <c r="G73" s="22">
        <f>SUM(F73/AE73*100000)</f>
        <v>41.305245766212309</v>
      </c>
      <c r="H73" s="38">
        <v>1</v>
      </c>
      <c r="I73" s="22">
        <f>SUM(H73/AE73*100000)</f>
        <v>8.2610491532424621</v>
      </c>
      <c r="J73" s="38">
        <v>4</v>
      </c>
      <c r="K73" s="22">
        <f>SUM(J73/AE73*100000)</f>
        <v>33.044196612969849</v>
      </c>
      <c r="L73" s="38">
        <v>1</v>
      </c>
      <c r="M73" s="22">
        <f>SUM(L73/AE73*100000)</f>
        <v>8.2610491532424621</v>
      </c>
      <c r="N73" s="38">
        <v>1</v>
      </c>
      <c r="O73" s="22">
        <f>SUM(N73/AE73*100000)</f>
        <v>8.2610491532424621</v>
      </c>
      <c r="P73" s="38">
        <v>1</v>
      </c>
      <c r="Q73" s="22">
        <f>SUM(P73/AE73*100000)</f>
        <v>8.2610491532424621</v>
      </c>
      <c r="R73" s="38">
        <v>1</v>
      </c>
      <c r="S73" s="22">
        <f>SUM(R73/AE73*100000)</f>
        <v>8.2610491532424621</v>
      </c>
      <c r="T73" s="38">
        <v>0</v>
      </c>
      <c r="U73" s="22">
        <f>SUM(T73/AE73*100000)</f>
        <v>0</v>
      </c>
      <c r="V73" s="33">
        <v>0</v>
      </c>
      <c r="W73" s="22">
        <f>SUM(V73/AE73*100000)</f>
        <v>0</v>
      </c>
      <c r="X73" s="38">
        <v>4</v>
      </c>
      <c r="Y73" s="22">
        <f>SUM(X73/AE73*100000)</f>
        <v>33.044196612969849</v>
      </c>
      <c r="Z73" s="22"/>
      <c r="AA73" s="22"/>
      <c r="AC73" s="17" t="s">
        <v>242</v>
      </c>
      <c r="AE73" s="23">
        <v>12105</v>
      </c>
    </row>
    <row r="74" spans="1:31" ht="12.95" customHeight="1" x14ac:dyDescent="0.2">
      <c r="A74" s="17" t="s">
        <v>243</v>
      </c>
      <c r="B74" s="20">
        <f t="shared" si="0"/>
        <v>23</v>
      </c>
      <c r="C74" s="21">
        <f>SUM(B74/AE74*100000)</f>
        <v>63.444775460664239</v>
      </c>
      <c r="D74" s="38">
        <v>5</v>
      </c>
      <c r="E74" s="22">
        <f>SUM(D74/AE74*100000)</f>
        <v>13.792342491448746</v>
      </c>
      <c r="F74" s="38">
        <v>3</v>
      </c>
      <c r="G74" s="22">
        <f>SUM(F74/AE74*100000)</f>
        <v>8.2754054948692488</v>
      </c>
      <c r="H74" s="38">
        <v>3</v>
      </c>
      <c r="I74" s="22">
        <f>SUM(H74/AE74*100000)</f>
        <v>8.2754054948692488</v>
      </c>
      <c r="J74" s="38">
        <v>0</v>
      </c>
      <c r="K74" s="22">
        <f>SUM(J74/AE74*100000)</f>
        <v>0</v>
      </c>
      <c r="L74" s="38">
        <v>2</v>
      </c>
      <c r="M74" s="22">
        <f>SUM(L74/AE74*100000)</f>
        <v>5.5169369965794992</v>
      </c>
      <c r="N74" s="38">
        <v>1</v>
      </c>
      <c r="O74" s="22">
        <f>SUM(N74/AE74*100000)</f>
        <v>2.7584684982897496</v>
      </c>
      <c r="P74" s="27">
        <v>0</v>
      </c>
      <c r="Q74" s="22">
        <f>SUM(P74/AE74*100000)</f>
        <v>0</v>
      </c>
      <c r="R74" s="19">
        <v>0</v>
      </c>
      <c r="S74" s="22">
        <f>SUM(R74/AE74*100000)</f>
        <v>0</v>
      </c>
      <c r="T74" s="38">
        <v>0</v>
      </c>
      <c r="U74" s="22">
        <f>SUM(T74/AE74*100000)</f>
        <v>0</v>
      </c>
      <c r="V74" s="33">
        <v>0</v>
      </c>
      <c r="W74" s="22">
        <f>SUM(V74/AE74*100000)</f>
        <v>0</v>
      </c>
      <c r="X74" s="38">
        <v>9</v>
      </c>
      <c r="Y74" s="22">
        <f>SUM(X74/AE74*100000)</f>
        <v>24.826216484607745</v>
      </c>
      <c r="Z74" s="22"/>
      <c r="AA74" s="22"/>
      <c r="AC74" s="17" t="s">
        <v>243</v>
      </c>
      <c r="AE74" s="23">
        <v>36252</v>
      </c>
    </row>
    <row r="75" spans="1:31" ht="12.95" customHeight="1" x14ac:dyDescent="0.2">
      <c r="A75" s="17" t="s">
        <v>210</v>
      </c>
      <c r="B75" s="20">
        <f t="shared" si="0"/>
        <v>0</v>
      </c>
      <c r="C75" s="21">
        <v>0</v>
      </c>
      <c r="D75" s="38">
        <v>0</v>
      </c>
      <c r="E75" s="22">
        <v>0</v>
      </c>
      <c r="F75" s="38">
        <v>0</v>
      </c>
      <c r="G75" s="22">
        <v>0</v>
      </c>
      <c r="H75" s="38">
        <v>0</v>
      </c>
      <c r="I75" s="22">
        <v>0</v>
      </c>
      <c r="J75" s="19">
        <v>0</v>
      </c>
      <c r="K75" s="22">
        <v>0</v>
      </c>
      <c r="L75" s="38">
        <v>0</v>
      </c>
      <c r="M75" s="22">
        <v>0</v>
      </c>
      <c r="N75" s="19">
        <v>0</v>
      </c>
      <c r="O75" s="22">
        <v>0</v>
      </c>
      <c r="P75" s="19">
        <v>0</v>
      </c>
      <c r="Q75" s="22">
        <v>0</v>
      </c>
      <c r="R75" s="19">
        <v>0</v>
      </c>
      <c r="S75" s="22">
        <v>0</v>
      </c>
      <c r="T75" s="38">
        <v>0</v>
      </c>
      <c r="U75" s="22">
        <v>0</v>
      </c>
      <c r="V75" s="19">
        <v>0</v>
      </c>
      <c r="W75" s="22">
        <v>0</v>
      </c>
      <c r="X75" s="38">
        <v>0</v>
      </c>
      <c r="Y75" s="22">
        <v>0</v>
      </c>
      <c r="Z75" s="22"/>
      <c r="AA75" s="22"/>
      <c r="AE75" s="19"/>
    </row>
    <row r="76" spans="1:31" ht="12.95" customHeight="1" x14ac:dyDescent="0.2">
      <c r="B76" s="20"/>
      <c r="C76" s="21"/>
      <c r="D76" s="19"/>
      <c r="E76" s="22"/>
      <c r="F76" s="19"/>
      <c r="G76" s="22"/>
      <c r="H76" s="19"/>
      <c r="I76" s="22"/>
      <c r="J76" s="19"/>
      <c r="K76" s="22"/>
      <c r="L76" s="19"/>
      <c r="M76" s="22"/>
      <c r="N76" s="19"/>
      <c r="O76" s="22"/>
      <c r="P76" s="19"/>
      <c r="Q76" s="22"/>
      <c r="R76" s="19"/>
      <c r="S76" s="22"/>
      <c r="T76" s="19"/>
      <c r="U76" s="22"/>
      <c r="V76" s="19"/>
      <c r="W76" s="22"/>
      <c r="X76" s="19"/>
      <c r="Y76" s="22"/>
      <c r="Z76" s="22"/>
      <c r="AA76" s="22"/>
      <c r="AE76" s="19"/>
    </row>
    <row r="77" spans="1:31" s="18" customFormat="1" ht="12.95" customHeight="1" x14ac:dyDescent="0.2">
      <c r="A77" s="18" t="s">
        <v>244</v>
      </c>
      <c r="B77" s="20">
        <f>SUM(B78:B89)</f>
        <v>273</v>
      </c>
      <c r="C77" s="21">
        <f>SUM(B77/AE77*100000)</f>
        <v>198.70152556189586</v>
      </c>
      <c r="D77" s="20">
        <f>SUM(D78:D89)</f>
        <v>36</v>
      </c>
      <c r="E77" s="21">
        <f>SUM(D77/AE77*100000)</f>
        <v>26.202398975195059</v>
      </c>
      <c r="F77" s="20">
        <f>SUM(F78:F89)</f>
        <v>45</v>
      </c>
      <c r="G77" s="21">
        <f>SUM(F77/AE77*100000)</f>
        <v>32.75299871899383</v>
      </c>
      <c r="H77" s="20">
        <f>SUM(H78:H89)</f>
        <v>60</v>
      </c>
      <c r="I77" s="21">
        <f>SUM(H77/AE77*100000)</f>
        <v>43.670664958658435</v>
      </c>
      <c r="J77" s="20">
        <f>SUM(J78:J89)</f>
        <v>28</v>
      </c>
      <c r="K77" s="21">
        <f>SUM(J77/AE77*100000)</f>
        <v>20.379643647373939</v>
      </c>
      <c r="L77" s="20">
        <f>SUM(L78:L89)</f>
        <v>11</v>
      </c>
      <c r="M77" s="21">
        <f>SUM(L77/AE77*100000)</f>
        <v>8.0062885757540467</v>
      </c>
      <c r="N77" s="20">
        <f>SUM(N78:N89)</f>
        <v>16</v>
      </c>
      <c r="O77" s="21">
        <f>SUM(N77/AE77*100000)</f>
        <v>11.64551065564225</v>
      </c>
      <c r="P77" s="20">
        <f>SUM(P78:P89)</f>
        <v>8</v>
      </c>
      <c r="Q77" s="21">
        <f>SUM(P77/AE77*100000)</f>
        <v>5.8227553278211248</v>
      </c>
      <c r="R77" s="20">
        <f>SUM(R78:R89)</f>
        <v>8</v>
      </c>
      <c r="S77" s="21">
        <f>SUM(R77/AE77*100000)</f>
        <v>5.8227553278211248</v>
      </c>
      <c r="T77" s="20">
        <f>SUM(T78:T89)</f>
        <v>7</v>
      </c>
      <c r="U77" s="21">
        <f>SUM(T77/AE77*100000)</f>
        <v>5.0949109118434848</v>
      </c>
      <c r="V77" s="20">
        <f>SUM(V78:V89)</f>
        <v>6</v>
      </c>
      <c r="W77" s="21">
        <f>SUM(V77/AE77*100000)</f>
        <v>4.3670664958658438</v>
      </c>
      <c r="X77" s="20">
        <f>SUM(X78:X89)</f>
        <v>48</v>
      </c>
      <c r="Y77" s="21">
        <f>SUM(X77/AE77*100000)</f>
        <v>34.936531966926751</v>
      </c>
      <c r="Z77" s="21"/>
      <c r="AA77" s="21"/>
      <c r="AC77" s="18" t="s">
        <v>244</v>
      </c>
      <c r="AE77" s="20">
        <v>137392</v>
      </c>
    </row>
    <row r="78" spans="1:31" ht="12.95" customHeight="1" x14ac:dyDescent="0.2">
      <c r="A78" s="17" t="s">
        <v>245</v>
      </c>
      <c r="B78" s="20">
        <f t="shared" ref="B78:B115" si="1">SUM(D78+F78+H78+J78+L78+N78+P78+R78+T78+V78+X78)</f>
        <v>55</v>
      </c>
      <c r="C78" s="21">
        <f>SUM(B78/AE78*100000)</f>
        <v>203.75652947060351</v>
      </c>
      <c r="D78" s="19">
        <v>5</v>
      </c>
      <c r="E78" s="22">
        <f>SUM(D78/AE78*100000)</f>
        <v>18.523320860963953</v>
      </c>
      <c r="F78" s="19">
        <v>8</v>
      </c>
      <c r="G78" s="22">
        <f>SUM(F78/AE78*100000)</f>
        <v>29.637313377542323</v>
      </c>
      <c r="H78" s="19">
        <v>15</v>
      </c>
      <c r="I78" s="22">
        <f>SUM(H78/AE78*100000)</f>
        <v>55.569962582891861</v>
      </c>
      <c r="J78" s="19">
        <v>6</v>
      </c>
      <c r="K78" s="22">
        <f>SUM(J78/AE78*100000)</f>
        <v>22.227985033156745</v>
      </c>
      <c r="L78" s="19">
        <v>1</v>
      </c>
      <c r="M78" s="22">
        <f>SUM(L78/AE78*100000)</f>
        <v>3.7046641721927904</v>
      </c>
      <c r="N78" s="19">
        <v>2</v>
      </c>
      <c r="O78" s="22">
        <f>SUM(N78/AE78*100000)</f>
        <v>7.4093283443855809</v>
      </c>
      <c r="P78" s="19">
        <v>2</v>
      </c>
      <c r="Q78" s="22">
        <f>SUM(P78/AE78*100000)</f>
        <v>7.4093283443855809</v>
      </c>
      <c r="R78" s="19">
        <v>0</v>
      </c>
      <c r="S78" s="22">
        <f>SUM(R78/AE78*100000)</f>
        <v>0</v>
      </c>
      <c r="T78" s="19">
        <v>2</v>
      </c>
      <c r="U78" s="22">
        <f>SUM(T78/AE78*100000)</f>
        <v>7.4093283443855809</v>
      </c>
      <c r="V78" s="19">
        <v>1</v>
      </c>
      <c r="W78" s="22">
        <f>SUM(V78/AE78*100000)</f>
        <v>3.7046641721927904</v>
      </c>
      <c r="X78" s="19">
        <v>13</v>
      </c>
      <c r="Y78" s="22">
        <f>SUM(X78/AE78*100000)</f>
        <v>48.160634238506276</v>
      </c>
      <c r="Z78" s="22"/>
      <c r="AA78" s="22"/>
      <c r="AC78" s="17" t="s">
        <v>245</v>
      </c>
      <c r="AE78" s="23">
        <v>26993</v>
      </c>
    </row>
    <row r="79" spans="1:31" ht="12.95" customHeight="1" x14ac:dyDescent="0.2">
      <c r="A79" s="17" t="s">
        <v>246</v>
      </c>
      <c r="B79" s="20">
        <f t="shared" si="1"/>
        <v>44</v>
      </c>
      <c r="C79" s="21">
        <f>SUM(B79/AE79*100000)</f>
        <v>216.54608986662731</v>
      </c>
      <c r="D79" s="38">
        <v>2</v>
      </c>
      <c r="E79" s="22">
        <f>SUM(D79/AE79*100000)</f>
        <v>9.8430040848466955</v>
      </c>
      <c r="F79" s="38">
        <v>10</v>
      </c>
      <c r="G79" s="22">
        <f>SUM(F79/AE79*100000)</f>
        <v>49.215020424233472</v>
      </c>
      <c r="H79" s="38">
        <v>6</v>
      </c>
      <c r="I79" s="22">
        <f>SUM(H79/AE79*100000)</f>
        <v>29.529012254540088</v>
      </c>
      <c r="J79" s="38">
        <v>4</v>
      </c>
      <c r="K79" s="22">
        <f>SUM(J79/AE79*100000)</f>
        <v>19.686008169693391</v>
      </c>
      <c r="L79" s="38">
        <v>2</v>
      </c>
      <c r="M79" s="22">
        <f>SUM(L79/AE79*100000)</f>
        <v>9.8430040848466955</v>
      </c>
      <c r="N79" s="38">
        <v>5</v>
      </c>
      <c r="O79" s="22">
        <f>SUM(N79/AE79*100000)</f>
        <v>24.607510212116736</v>
      </c>
      <c r="P79" s="38">
        <v>3</v>
      </c>
      <c r="Q79" s="22">
        <f>SUM(P79/AE79*100000)</f>
        <v>14.764506127270044</v>
      </c>
      <c r="R79" s="38">
        <v>4</v>
      </c>
      <c r="S79" s="22">
        <f>SUM(R79/AE79*100000)</f>
        <v>19.686008169693391</v>
      </c>
      <c r="T79" s="38">
        <v>2</v>
      </c>
      <c r="U79" s="22">
        <f>SUM(T79/AE79*100000)</f>
        <v>9.8430040848466955</v>
      </c>
      <c r="V79" s="38">
        <v>1</v>
      </c>
      <c r="W79" s="22">
        <f>SUM(V79/AE79*100000)</f>
        <v>4.9215020424233478</v>
      </c>
      <c r="X79" s="38">
        <v>5</v>
      </c>
      <c r="Y79" s="22">
        <f>SUM(X79/AE79*100000)</f>
        <v>24.607510212116736</v>
      </c>
      <c r="Z79" s="22"/>
      <c r="AA79" s="22"/>
      <c r="AC79" s="17" t="s">
        <v>246</v>
      </c>
      <c r="AE79" s="23">
        <v>20319</v>
      </c>
    </row>
    <row r="80" spans="1:31" ht="12.95" customHeight="1" x14ac:dyDescent="0.2">
      <c r="A80" s="17" t="s">
        <v>247</v>
      </c>
      <c r="B80" s="20">
        <f t="shared" si="1"/>
        <v>24</v>
      </c>
      <c r="C80" s="21">
        <f>SUM(B80/AE80*100000)</f>
        <v>111.56563778356265</v>
      </c>
      <c r="D80" s="38">
        <v>3</v>
      </c>
      <c r="E80" s="22">
        <f>SUM(D80/AE80*100000)</f>
        <v>13.945704722945331</v>
      </c>
      <c r="F80" s="38">
        <v>4</v>
      </c>
      <c r="G80" s="22">
        <f>SUM(F80/AE80*100000)</f>
        <v>18.594272963927111</v>
      </c>
      <c r="H80" s="38">
        <v>3</v>
      </c>
      <c r="I80" s="22">
        <f>SUM(H80/AE80*100000)</f>
        <v>13.945704722945331</v>
      </c>
      <c r="J80" s="38">
        <v>2</v>
      </c>
      <c r="K80" s="22">
        <f>SUM(J80/AE80*100000)</f>
        <v>9.2971364819635554</v>
      </c>
      <c r="L80" s="38">
        <v>3</v>
      </c>
      <c r="M80" s="22">
        <f>SUM(L80/AE80*100000)</f>
        <v>13.945704722945331</v>
      </c>
      <c r="N80" s="38">
        <v>0</v>
      </c>
      <c r="O80" s="22">
        <f>SUM(N80/AE80*100000)</f>
        <v>0</v>
      </c>
      <c r="P80" s="38">
        <v>1</v>
      </c>
      <c r="Q80" s="22">
        <f>SUM(P80/AE80*100000)</f>
        <v>4.6485682409817777</v>
      </c>
      <c r="R80" s="38">
        <v>0</v>
      </c>
      <c r="S80" s="22">
        <f>SUM(R80/AE80*100000)</f>
        <v>0</v>
      </c>
      <c r="T80" s="38">
        <v>1</v>
      </c>
      <c r="U80" s="22">
        <f>SUM(T80/AE80*100000)</f>
        <v>4.6485682409817777</v>
      </c>
      <c r="V80" s="38">
        <v>1</v>
      </c>
      <c r="W80" s="22">
        <f>SUM(V80/AE80*100000)</f>
        <v>4.6485682409817777</v>
      </c>
      <c r="X80" s="38">
        <v>6</v>
      </c>
      <c r="Y80" s="22">
        <f>SUM(X80/AE80*100000)</f>
        <v>27.891409445890663</v>
      </c>
      <c r="Z80" s="22"/>
      <c r="AA80" s="22"/>
      <c r="AC80" s="17" t="s">
        <v>247</v>
      </c>
      <c r="AE80" s="23">
        <v>21512</v>
      </c>
    </row>
    <row r="81" spans="1:31" ht="12.95" customHeight="1" x14ac:dyDescent="0.2">
      <c r="A81" s="17" t="s">
        <v>248</v>
      </c>
      <c r="B81" s="20">
        <f t="shared" si="1"/>
        <v>17</v>
      </c>
      <c r="C81" s="21">
        <f>SUM(B81/AE81*100000)</f>
        <v>182.26653800793395</v>
      </c>
      <c r="D81" s="38">
        <v>0</v>
      </c>
      <c r="E81" s="22">
        <f>SUM(D81/AE81*100000)</f>
        <v>0</v>
      </c>
      <c r="F81" s="38">
        <v>3</v>
      </c>
      <c r="G81" s="22">
        <f>SUM(F81/AE81*100000)</f>
        <v>32.1646831778707</v>
      </c>
      <c r="H81" s="38">
        <v>3</v>
      </c>
      <c r="I81" s="22">
        <f>SUM(H81/AE81*100000)</f>
        <v>32.1646831778707</v>
      </c>
      <c r="J81" s="38">
        <v>3</v>
      </c>
      <c r="K81" s="22">
        <f>SUM(J81/AE81*100000)</f>
        <v>32.1646831778707</v>
      </c>
      <c r="L81" s="38">
        <v>1</v>
      </c>
      <c r="M81" s="22">
        <f>SUM(L81/AE81*100000)</f>
        <v>10.721561059290233</v>
      </c>
      <c r="N81" s="38">
        <v>2</v>
      </c>
      <c r="O81" s="22">
        <f>SUM(N81/AE81*100000)</f>
        <v>21.443122118580465</v>
      </c>
      <c r="P81" s="38">
        <v>1</v>
      </c>
      <c r="Q81" s="22">
        <f>SUM(P81/AE81*100000)</f>
        <v>10.721561059290233</v>
      </c>
      <c r="R81" s="38">
        <v>0</v>
      </c>
      <c r="S81" s="22">
        <f>SUM(R81/AE81*100000)</f>
        <v>0</v>
      </c>
      <c r="T81" s="38">
        <v>1</v>
      </c>
      <c r="U81" s="22">
        <f>SUM(T81/AE81*100000)</f>
        <v>10.721561059290233</v>
      </c>
      <c r="V81" s="38">
        <v>1</v>
      </c>
      <c r="W81" s="22">
        <f>SUM(V81/AE81*100000)</f>
        <v>10.721561059290233</v>
      </c>
      <c r="X81" s="38">
        <v>2</v>
      </c>
      <c r="Y81" s="22">
        <f>SUM(X81/AE81*100000)</f>
        <v>21.443122118580465</v>
      </c>
      <c r="Z81" s="22"/>
      <c r="AA81" s="22"/>
      <c r="AC81" s="17" t="s">
        <v>248</v>
      </c>
      <c r="AE81" s="23">
        <v>9327</v>
      </c>
    </row>
    <row r="82" spans="1:31" ht="12.95" customHeight="1" x14ac:dyDescent="0.2">
      <c r="A82" s="17" t="s">
        <v>249</v>
      </c>
      <c r="B82" s="20">
        <f t="shared" si="1"/>
        <v>35</v>
      </c>
      <c r="C82" s="21">
        <f>SUM(B82/AE82*100000)</f>
        <v>238.03046789989119</v>
      </c>
      <c r="D82" s="38">
        <v>4</v>
      </c>
      <c r="E82" s="22">
        <f>SUM(D82/AE82*100000)</f>
        <v>27.20348204570185</v>
      </c>
      <c r="F82" s="38">
        <v>3</v>
      </c>
      <c r="G82" s="22">
        <f>SUM(F82/AE82*100000)</f>
        <v>20.402611534276389</v>
      </c>
      <c r="H82" s="38">
        <v>12</v>
      </c>
      <c r="I82" s="22">
        <f>SUM(H82/AE82*100000)</f>
        <v>81.610446137105555</v>
      </c>
      <c r="J82" s="38">
        <v>1</v>
      </c>
      <c r="K82" s="22">
        <f>SUM(J82/AE82*100000)</f>
        <v>6.8008705114254626</v>
      </c>
      <c r="L82" s="38">
        <v>3</v>
      </c>
      <c r="M82" s="22">
        <f>SUM(L82/AE82*100000)</f>
        <v>20.402611534276389</v>
      </c>
      <c r="N82" s="38">
        <v>1</v>
      </c>
      <c r="O82" s="22">
        <f>SUM(N82/AE82*100000)</f>
        <v>6.8008705114254626</v>
      </c>
      <c r="P82" s="38">
        <v>1</v>
      </c>
      <c r="Q82" s="22">
        <f>SUM(P82/AE82*100000)</f>
        <v>6.8008705114254626</v>
      </c>
      <c r="R82" s="38">
        <v>2</v>
      </c>
      <c r="S82" s="22">
        <f>SUM(R82/AE82*100000)</f>
        <v>13.601741022850925</v>
      </c>
      <c r="T82" s="38">
        <v>1</v>
      </c>
      <c r="U82" s="22">
        <f>SUM(T82/AE82*100000)</f>
        <v>6.8008705114254626</v>
      </c>
      <c r="V82" s="38">
        <v>1</v>
      </c>
      <c r="W82" s="22">
        <f>SUM(V82/AE82*100000)</f>
        <v>6.8008705114254626</v>
      </c>
      <c r="X82" s="38">
        <v>6</v>
      </c>
      <c r="Y82" s="22">
        <f>SUM(X82/AE82*100000)</f>
        <v>40.805223068552777</v>
      </c>
      <c r="Z82" s="22"/>
      <c r="AA82" s="22"/>
      <c r="AC82" s="17" t="s">
        <v>249</v>
      </c>
      <c r="AE82" s="23">
        <v>14704</v>
      </c>
    </row>
    <row r="83" spans="1:31" ht="12.95" customHeight="1" x14ac:dyDescent="0.2">
      <c r="A83" s="17" t="s">
        <v>250</v>
      </c>
      <c r="B83" s="20">
        <f t="shared" si="1"/>
        <v>28</v>
      </c>
      <c r="C83" s="21">
        <f>SUM(B83/AE83*100000)</f>
        <v>232.92571333499708</v>
      </c>
      <c r="D83" s="38">
        <v>6</v>
      </c>
      <c r="E83" s="22">
        <f>SUM(D83/AE83*100000)</f>
        <v>49.912652857499381</v>
      </c>
      <c r="F83" s="38">
        <v>6</v>
      </c>
      <c r="G83" s="22">
        <f>SUM(F83/AE83*100000)</f>
        <v>49.912652857499381</v>
      </c>
      <c r="H83" s="38">
        <v>11</v>
      </c>
      <c r="I83" s="22">
        <f>SUM(H83/AE83*100000)</f>
        <v>91.506530238748866</v>
      </c>
      <c r="J83" s="38">
        <v>2</v>
      </c>
      <c r="K83" s="22">
        <f>SUM(J83/AE83*100000)</f>
        <v>16.637550952499794</v>
      </c>
      <c r="L83" s="38">
        <v>0</v>
      </c>
      <c r="M83" s="22">
        <f>SUM(L83/AE83*100000)</f>
        <v>0</v>
      </c>
      <c r="N83" s="38">
        <v>0</v>
      </c>
      <c r="O83" s="22">
        <f>SUM(N83/AE83*100000)</f>
        <v>0</v>
      </c>
      <c r="P83" s="33">
        <v>0</v>
      </c>
      <c r="Q83" s="22">
        <f>SUM(P83/AE83*100000)</f>
        <v>0</v>
      </c>
      <c r="R83" s="38">
        <v>1</v>
      </c>
      <c r="S83" s="22">
        <f>SUM(R83/AE83*100000)</f>
        <v>8.3187754762498969</v>
      </c>
      <c r="T83" s="38">
        <v>0</v>
      </c>
      <c r="U83" s="22">
        <f>SUM(T83/AE83*100000)</f>
        <v>0</v>
      </c>
      <c r="V83" s="38">
        <v>0</v>
      </c>
      <c r="W83" s="22">
        <f>SUM(V83/AE83*100000)</f>
        <v>0</v>
      </c>
      <c r="X83" s="38">
        <v>2</v>
      </c>
      <c r="Y83" s="22">
        <f>SUM(X83/AE83*100000)</f>
        <v>16.637550952499794</v>
      </c>
      <c r="Z83" s="22"/>
      <c r="AA83" s="22"/>
      <c r="AC83" s="17" t="s">
        <v>250</v>
      </c>
      <c r="AE83" s="23">
        <v>12021</v>
      </c>
    </row>
    <row r="84" spans="1:31" ht="12.95" customHeight="1" x14ac:dyDescent="0.2">
      <c r="A84" s="17" t="s">
        <v>251</v>
      </c>
      <c r="B84" s="20">
        <f t="shared" si="1"/>
        <v>21</v>
      </c>
      <c r="C84" s="21">
        <f>SUM(B84/AE84*100000)</f>
        <v>259.22725589433406</v>
      </c>
      <c r="D84" s="38">
        <v>10</v>
      </c>
      <c r="E84" s="22">
        <f>SUM(D84/AE84*100000)</f>
        <v>123.44155042587334</v>
      </c>
      <c r="F84" s="38">
        <v>2</v>
      </c>
      <c r="G84" s="22">
        <f>SUM(F84/AE84*100000)</f>
        <v>24.68831008517467</v>
      </c>
      <c r="H84" s="38">
        <v>2</v>
      </c>
      <c r="I84" s="22">
        <f>SUM(H84/AE84*100000)</f>
        <v>24.68831008517467</v>
      </c>
      <c r="J84" s="38">
        <v>3</v>
      </c>
      <c r="K84" s="22">
        <f>SUM(J84/AE84*100000)</f>
        <v>37.032465127762002</v>
      </c>
      <c r="L84" s="38">
        <v>0</v>
      </c>
      <c r="M84" s="22">
        <f>SUM(L84/AE84*100000)</f>
        <v>0</v>
      </c>
      <c r="N84" s="38">
        <v>1</v>
      </c>
      <c r="O84" s="22">
        <f>SUM(N84/AE84*100000)</f>
        <v>12.344155042587335</v>
      </c>
      <c r="P84" s="33">
        <v>0</v>
      </c>
      <c r="Q84" s="22">
        <f>SUM(P84/AE84*100000)</f>
        <v>0</v>
      </c>
      <c r="R84" s="38">
        <v>1</v>
      </c>
      <c r="S84" s="22">
        <f>SUM(R84/AE84*100000)</f>
        <v>12.344155042587335</v>
      </c>
      <c r="T84" s="38">
        <v>0</v>
      </c>
      <c r="U84" s="22">
        <f>SUM(T84/AE84*100000)</f>
        <v>0</v>
      </c>
      <c r="V84" s="38">
        <v>0</v>
      </c>
      <c r="W84" s="22">
        <f>SUM(V84/AE84*100000)</f>
        <v>0</v>
      </c>
      <c r="X84" s="38">
        <v>2</v>
      </c>
      <c r="Y84" s="22">
        <f>SUM(X84/AE84*100000)</f>
        <v>24.68831008517467</v>
      </c>
      <c r="Z84" s="22"/>
      <c r="AA84" s="22"/>
      <c r="AC84" s="17" t="s">
        <v>251</v>
      </c>
      <c r="AE84" s="23">
        <v>8101</v>
      </c>
    </row>
    <row r="85" spans="1:31" ht="12.95" customHeight="1" x14ac:dyDescent="0.2">
      <c r="A85" s="17" t="s">
        <v>252</v>
      </c>
      <c r="B85" s="20">
        <f t="shared" si="1"/>
        <v>18</v>
      </c>
      <c r="C85" s="21">
        <f>SUM(B85/AE85*100000)</f>
        <v>221.5111986217081</v>
      </c>
      <c r="D85" s="38">
        <v>3</v>
      </c>
      <c r="E85" s="22">
        <f>SUM(D85/AE85*100000)</f>
        <v>36.918533103618017</v>
      </c>
      <c r="F85" s="38">
        <v>1</v>
      </c>
      <c r="G85" s="22">
        <f>SUM(F85/AE85*100000)</f>
        <v>12.306177701206005</v>
      </c>
      <c r="H85" s="38">
        <v>2</v>
      </c>
      <c r="I85" s="22">
        <f>SUM(H85/AE85*100000)</f>
        <v>24.61235540241201</v>
      </c>
      <c r="J85" s="38">
        <v>3</v>
      </c>
      <c r="K85" s="22">
        <f>SUM(J85/AE85*100000)</f>
        <v>36.918533103618017</v>
      </c>
      <c r="L85" s="38">
        <v>1</v>
      </c>
      <c r="M85" s="22">
        <f>SUM(L85/AE85*100000)</f>
        <v>12.306177701206005</v>
      </c>
      <c r="N85" s="38">
        <v>3</v>
      </c>
      <c r="O85" s="22">
        <f>SUM(N85/AE85*100000)</f>
        <v>36.918533103618017</v>
      </c>
      <c r="P85" s="27">
        <v>0</v>
      </c>
      <c r="Q85" s="22">
        <f>SUM(P85/AE85*100000)</f>
        <v>0</v>
      </c>
      <c r="R85" s="38">
        <v>0</v>
      </c>
      <c r="S85" s="22">
        <f>SUM(R85/AE85*100000)</f>
        <v>0</v>
      </c>
      <c r="T85" s="38">
        <v>0</v>
      </c>
      <c r="U85" s="22">
        <f>SUM(T85/AE85*100000)</f>
        <v>0</v>
      </c>
      <c r="V85" s="38">
        <v>1</v>
      </c>
      <c r="W85" s="22">
        <f>SUM(V85/AE85*100000)</f>
        <v>12.306177701206005</v>
      </c>
      <c r="X85" s="38">
        <v>4</v>
      </c>
      <c r="Y85" s="22">
        <f>SUM(X85/AE85*100000)</f>
        <v>49.224710804824021</v>
      </c>
      <c r="Z85" s="22"/>
      <c r="AA85" s="22"/>
      <c r="AC85" s="17" t="s">
        <v>252</v>
      </c>
      <c r="AE85" s="23">
        <v>8126</v>
      </c>
    </row>
    <row r="86" spans="1:31" ht="12.95" customHeight="1" x14ac:dyDescent="0.2">
      <c r="A86" s="17" t="s">
        <v>253</v>
      </c>
      <c r="B86" s="20">
        <f t="shared" si="1"/>
        <v>7</v>
      </c>
      <c r="C86" s="21">
        <f>SUM(B86/AE86*100000)</f>
        <v>149.7326203208556</v>
      </c>
      <c r="D86" s="38">
        <v>1</v>
      </c>
      <c r="E86" s="22">
        <f>SUM(D86/AE86*100000)</f>
        <v>21.390374331550802</v>
      </c>
      <c r="F86" s="38">
        <v>2</v>
      </c>
      <c r="G86" s="22">
        <f>SUM(F86/AE86*100000)</f>
        <v>42.780748663101605</v>
      </c>
      <c r="H86" s="38">
        <v>1</v>
      </c>
      <c r="I86" s="22">
        <f>SUM(H86/AE86*100000)</f>
        <v>21.390374331550802</v>
      </c>
      <c r="J86" s="38">
        <v>2</v>
      </c>
      <c r="K86" s="22">
        <f>SUM(J86/AE86*100000)</f>
        <v>42.780748663101605</v>
      </c>
      <c r="L86" s="38">
        <v>0</v>
      </c>
      <c r="M86" s="22">
        <f>SUM(L86/AE86*100000)</f>
        <v>0</v>
      </c>
      <c r="N86" s="38">
        <v>0</v>
      </c>
      <c r="O86" s="22">
        <f>SUM(N86/AE86*100000)</f>
        <v>0</v>
      </c>
      <c r="P86" s="27">
        <v>0</v>
      </c>
      <c r="Q86" s="22">
        <f>SUM(P86/AE86*100000)</f>
        <v>0</v>
      </c>
      <c r="R86" s="38">
        <v>0</v>
      </c>
      <c r="S86" s="22">
        <f>SUM(R86/AE86*100000)</f>
        <v>0</v>
      </c>
      <c r="T86" s="38">
        <v>0</v>
      </c>
      <c r="U86" s="22">
        <f>SUM(T86/AE86*100000)</f>
        <v>0</v>
      </c>
      <c r="V86" s="38">
        <v>0</v>
      </c>
      <c r="W86" s="22">
        <f>SUM(V86/AE86*100000)</f>
        <v>0</v>
      </c>
      <c r="X86" s="38">
        <v>1</v>
      </c>
      <c r="Y86" s="22">
        <f>SUM(X86/AE86*100000)</f>
        <v>21.390374331550802</v>
      </c>
      <c r="Z86" s="22"/>
      <c r="AA86" s="22"/>
      <c r="AC86" s="17" t="s">
        <v>253</v>
      </c>
      <c r="AE86" s="23">
        <v>4675</v>
      </c>
    </row>
    <row r="87" spans="1:31" ht="12.95" customHeight="1" x14ac:dyDescent="0.2">
      <c r="A87" s="17" t="s">
        <v>254</v>
      </c>
      <c r="B87" s="20">
        <f t="shared" si="1"/>
        <v>17</v>
      </c>
      <c r="C87" s="21">
        <f>SUM(B87/AE87*100000)</f>
        <v>201.35023096055906</v>
      </c>
      <c r="D87" s="38">
        <v>1</v>
      </c>
      <c r="E87" s="22">
        <f>SUM(D87/AE87*100000)</f>
        <v>11.844131232974062</v>
      </c>
      <c r="F87" s="38">
        <v>3</v>
      </c>
      <c r="G87" s="22">
        <f>SUM(F87/AE87*100000)</f>
        <v>35.532393698922185</v>
      </c>
      <c r="H87" s="38">
        <v>4</v>
      </c>
      <c r="I87" s="22">
        <f>SUM(H87/AE87*100000)</f>
        <v>47.376524931896249</v>
      </c>
      <c r="J87" s="38">
        <v>2</v>
      </c>
      <c r="K87" s="22">
        <f>SUM(J87/AE87*100000)</f>
        <v>23.688262465948124</v>
      </c>
      <c r="L87" s="38">
        <v>0</v>
      </c>
      <c r="M87" s="22">
        <f>SUM(L87/AE87*100000)</f>
        <v>0</v>
      </c>
      <c r="N87" s="38">
        <v>1</v>
      </c>
      <c r="O87" s="22">
        <f>SUM(N87/AE87*100000)</f>
        <v>11.844131232974062</v>
      </c>
      <c r="P87" s="27">
        <v>0</v>
      </c>
      <c r="Q87" s="22">
        <f>SUM(P87/AE87*100000)</f>
        <v>0</v>
      </c>
      <c r="R87" s="38">
        <v>0</v>
      </c>
      <c r="S87" s="22">
        <f>SUM(R87/AE87*100000)</f>
        <v>0</v>
      </c>
      <c r="T87" s="38">
        <v>0</v>
      </c>
      <c r="U87" s="22">
        <f>SUM(T87/AE87*100000)</f>
        <v>0</v>
      </c>
      <c r="V87" s="38">
        <v>0</v>
      </c>
      <c r="W87" s="22">
        <f>SUM(V87/AE87*100000)</f>
        <v>0</v>
      </c>
      <c r="X87" s="38">
        <v>6</v>
      </c>
      <c r="Y87" s="22">
        <f>SUM(X87/AE87*100000)</f>
        <v>71.06478739784437</v>
      </c>
      <c r="Z87" s="22"/>
      <c r="AA87" s="22"/>
      <c r="AC87" s="17" t="s">
        <v>254</v>
      </c>
      <c r="AE87" s="23">
        <v>8443</v>
      </c>
    </row>
    <row r="88" spans="1:31" ht="12.95" customHeight="1" x14ac:dyDescent="0.2">
      <c r="A88" s="17" t="s">
        <v>255</v>
      </c>
      <c r="B88" s="20">
        <f t="shared" si="1"/>
        <v>7</v>
      </c>
      <c r="C88" s="21">
        <f>SUM(B88/AE88*100000)</f>
        <v>220.75055187637969</v>
      </c>
      <c r="D88" s="38">
        <v>1</v>
      </c>
      <c r="E88" s="22">
        <f>SUM(D88/AE88*100000)</f>
        <v>31.535793125197099</v>
      </c>
      <c r="F88" s="38">
        <v>3</v>
      </c>
      <c r="G88" s="22">
        <f>SUM(F88/AE88*100000)</f>
        <v>94.607379375591293</v>
      </c>
      <c r="H88" s="38">
        <v>1</v>
      </c>
      <c r="I88" s="22">
        <f>SUM(H88/AE88*100000)</f>
        <v>31.535793125197099</v>
      </c>
      <c r="J88" s="33">
        <v>0</v>
      </c>
      <c r="K88" s="22">
        <f>SUM(J88/AE88*100000)</f>
        <v>0</v>
      </c>
      <c r="L88" s="38">
        <v>0</v>
      </c>
      <c r="M88" s="22">
        <f>SUM(L88/AE88*100000)</f>
        <v>0</v>
      </c>
      <c r="N88" s="38">
        <v>1</v>
      </c>
      <c r="O88" s="22">
        <f>SUM(N88/AE88*100000)</f>
        <v>31.535793125197099</v>
      </c>
      <c r="P88" s="27">
        <v>0</v>
      </c>
      <c r="Q88" s="22">
        <f>SUM(P88/AE88*100000)</f>
        <v>0</v>
      </c>
      <c r="R88" s="19">
        <v>0</v>
      </c>
      <c r="S88" s="22">
        <f>SUM(R88/AE88*100000)</f>
        <v>0</v>
      </c>
      <c r="T88" s="38">
        <v>0</v>
      </c>
      <c r="U88" s="22">
        <f>SUM(T88/AE88*100000)</f>
        <v>0</v>
      </c>
      <c r="V88" s="19">
        <v>0</v>
      </c>
      <c r="W88" s="22">
        <f>SUM(V88/AE88*100000)</f>
        <v>0</v>
      </c>
      <c r="X88" s="38">
        <v>1</v>
      </c>
      <c r="Y88" s="22">
        <f>SUM(X88/AE88*100000)</f>
        <v>31.535793125197099</v>
      </c>
      <c r="Z88" s="22"/>
      <c r="AA88" s="22"/>
      <c r="AC88" s="17" t="s">
        <v>255</v>
      </c>
      <c r="AE88" s="23">
        <v>3171</v>
      </c>
    </row>
    <row r="89" spans="1:31" ht="12.95" customHeight="1" x14ac:dyDescent="0.2">
      <c r="A89" s="17" t="s">
        <v>210</v>
      </c>
      <c r="B89" s="20">
        <f t="shared" si="1"/>
        <v>0</v>
      </c>
      <c r="C89" s="21">
        <v>0</v>
      </c>
      <c r="D89" s="38">
        <v>0</v>
      </c>
      <c r="E89" s="22">
        <v>0</v>
      </c>
      <c r="F89" s="38">
        <v>0</v>
      </c>
      <c r="G89" s="22">
        <v>0</v>
      </c>
      <c r="H89" s="27">
        <v>0</v>
      </c>
      <c r="I89" s="22">
        <v>0</v>
      </c>
      <c r="J89" s="19">
        <v>0</v>
      </c>
      <c r="K89" s="22">
        <v>0</v>
      </c>
      <c r="L89" s="38">
        <v>0</v>
      </c>
      <c r="M89" s="22">
        <v>0</v>
      </c>
      <c r="N89" s="38">
        <v>0</v>
      </c>
      <c r="O89" s="22">
        <v>0</v>
      </c>
      <c r="P89" s="19">
        <v>0</v>
      </c>
      <c r="Q89" s="22">
        <v>0</v>
      </c>
      <c r="R89" s="19">
        <v>0</v>
      </c>
      <c r="S89" s="22">
        <v>0</v>
      </c>
      <c r="T89" s="19">
        <v>0</v>
      </c>
      <c r="U89" s="22">
        <v>0</v>
      </c>
      <c r="V89" s="19">
        <v>0</v>
      </c>
      <c r="W89" s="22">
        <v>0</v>
      </c>
      <c r="X89" s="19">
        <v>0</v>
      </c>
      <c r="Y89" s="22">
        <v>0</v>
      </c>
      <c r="Z89" s="22"/>
      <c r="AA89" s="22"/>
      <c r="AE89" s="19"/>
    </row>
    <row r="90" spans="1:31" ht="12.95" customHeight="1" x14ac:dyDescent="0.2">
      <c r="B90" s="20"/>
      <c r="C90" s="21"/>
      <c r="D90" s="19"/>
      <c r="E90" s="22"/>
      <c r="F90" s="19"/>
      <c r="G90" s="22"/>
      <c r="H90" s="19"/>
      <c r="I90" s="22"/>
      <c r="J90" s="19"/>
      <c r="K90" s="22"/>
      <c r="L90" s="19"/>
      <c r="M90" s="22"/>
      <c r="N90" s="19"/>
      <c r="O90" s="22"/>
      <c r="P90" s="19"/>
      <c r="Q90" s="22"/>
      <c r="R90" s="19"/>
      <c r="S90" s="22"/>
      <c r="T90" s="19"/>
      <c r="U90" s="22"/>
      <c r="V90" s="19"/>
      <c r="W90" s="22"/>
      <c r="X90" s="19"/>
      <c r="Y90" s="22"/>
      <c r="Z90" s="22"/>
      <c r="AA90" s="22"/>
      <c r="AE90" s="19"/>
    </row>
    <row r="91" spans="1:31" s="18" customFormat="1" ht="12.95" customHeight="1" x14ac:dyDescent="0.2">
      <c r="A91" s="18" t="s">
        <v>256</v>
      </c>
      <c r="B91" s="20">
        <f>SUM(B92:B103)</f>
        <v>332</v>
      </c>
      <c r="C91" s="21">
        <f>SUM(B91/AE91*100000)</f>
        <v>186.54619827838087</v>
      </c>
      <c r="D91" s="20">
        <f>SUM(D92:D103)</f>
        <v>90</v>
      </c>
      <c r="E91" s="21">
        <f>SUM(D91/AE91*100000)</f>
        <v>50.569752545344208</v>
      </c>
      <c r="F91" s="20">
        <f>SUM(F92:F103)</f>
        <v>65</v>
      </c>
      <c r="G91" s="21">
        <f>SUM(F91/AE91*100000)</f>
        <v>36.522599060526375</v>
      </c>
      <c r="H91" s="20">
        <f>SUM(H92:H103)</f>
        <v>43</v>
      </c>
      <c r="I91" s="21">
        <f>SUM(H91/AE91*100000)</f>
        <v>24.161103993886677</v>
      </c>
      <c r="J91" s="20">
        <f>SUM(J92:J103)</f>
        <v>24</v>
      </c>
      <c r="K91" s="21">
        <f>SUM(J91/AE91*100000)</f>
        <v>13.485267345425124</v>
      </c>
      <c r="L91" s="20">
        <f>SUM(L92:L103)</f>
        <v>11</v>
      </c>
      <c r="M91" s="21">
        <f>SUM(L91/AE91*100000)</f>
        <v>6.1807475333198472</v>
      </c>
      <c r="N91" s="20">
        <f>SUM(N92:N103)</f>
        <v>9</v>
      </c>
      <c r="O91" s="21">
        <f>SUM(N91/AE91*100000)</f>
        <v>5.0569752545344215</v>
      </c>
      <c r="P91" s="20">
        <f>SUM(P92:P103)</f>
        <v>13</v>
      </c>
      <c r="Q91" s="21">
        <f>SUM(P91/AE91*100000)</f>
        <v>7.3045198121052755</v>
      </c>
      <c r="R91" s="20">
        <f>SUM(R92:R103)</f>
        <v>8</v>
      </c>
      <c r="S91" s="21">
        <f>SUM(R91/AE91*100000)</f>
        <v>4.4950891151417078</v>
      </c>
      <c r="T91" s="20">
        <f>SUM(T92:T103)</f>
        <v>5</v>
      </c>
      <c r="U91" s="21">
        <f>SUM(T91/AE91*100000)</f>
        <v>2.8094306969635672</v>
      </c>
      <c r="V91" s="20">
        <f>SUM(V92:V103)</f>
        <v>11</v>
      </c>
      <c r="W91" s="21">
        <f>SUM(V91/AE91*100000)</f>
        <v>6.1807475333198472</v>
      </c>
      <c r="X91" s="20">
        <f>SUM(X92:X103)</f>
        <v>53</v>
      </c>
      <c r="Y91" s="21">
        <f>SUM(X91/AE91*100000)</f>
        <v>29.77996538781381</v>
      </c>
      <c r="Z91" s="21"/>
      <c r="AA91" s="21"/>
      <c r="AC91" s="18" t="s">
        <v>256</v>
      </c>
      <c r="AE91" s="24">
        <v>177972</v>
      </c>
    </row>
    <row r="92" spans="1:31" ht="12.95" customHeight="1" x14ac:dyDescent="0.2">
      <c r="A92" s="17" t="s">
        <v>190</v>
      </c>
      <c r="B92" s="20">
        <f t="shared" si="1"/>
        <v>98</v>
      </c>
      <c r="C92" s="21">
        <f>SUM(B92/AE92*100000)</f>
        <v>191.67579408543264</v>
      </c>
      <c r="D92" s="19">
        <v>20</v>
      </c>
      <c r="E92" s="22">
        <f>SUM(D92/AE92*100000)</f>
        <v>39.117508997027073</v>
      </c>
      <c r="F92" s="19">
        <v>26</v>
      </c>
      <c r="G92" s="22">
        <f>SUM(F92/AE92*100000)</f>
        <v>50.852761696135197</v>
      </c>
      <c r="H92" s="19">
        <v>9</v>
      </c>
      <c r="I92" s="22">
        <f>SUM(H92/AE92*100000)</f>
        <v>17.602879048662182</v>
      </c>
      <c r="J92" s="19">
        <v>11</v>
      </c>
      <c r="K92" s="22">
        <f>SUM(J92/AE92*100000)</f>
        <v>21.514629948364888</v>
      </c>
      <c r="L92" s="19">
        <v>5</v>
      </c>
      <c r="M92" s="22">
        <f>SUM(L92/AE92*100000)</f>
        <v>9.7793772492567683</v>
      </c>
      <c r="N92" s="19">
        <v>4</v>
      </c>
      <c r="O92" s="22">
        <f>SUM(N92/AE92*100000)</f>
        <v>7.8235017994054132</v>
      </c>
      <c r="P92" s="19">
        <v>3</v>
      </c>
      <c r="Q92" s="22">
        <f>SUM(P92/AE92*100000)</f>
        <v>5.8676263495540608</v>
      </c>
      <c r="R92" s="19">
        <v>4</v>
      </c>
      <c r="S92" s="22">
        <f>SUM(R92/AE92*100000)</f>
        <v>7.8235017994054132</v>
      </c>
      <c r="T92" s="19">
        <v>3</v>
      </c>
      <c r="U92" s="22">
        <f>SUM(T92/AE92*100000)</f>
        <v>5.8676263495540608</v>
      </c>
      <c r="V92" s="19">
        <v>2</v>
      </c>
      <c r="W92" s="22">
        <f>SUM(V92/AE92*100000)</f>
        <v>3.9117508997027066</v>
      </c>
      <c r="X92" s="19">
        <v>11</v>
      </c>
      <c r="Y92" s="22">
        <f>SUM(X92/AE92*100000)</f>
        <v>21.514629948364888</v>
      </c>
      <c r="Z92" s="22"/>
      <c r="AA92" s="22"/>
      <c r="AC92" s="17" t="s">
        <v>190</v>
      </c>
      <c r="AE92" s="23">
        <v>51128</v>
      </c>
    </row>
    <row r="93" spans="1:31" ht="12.95" customHeight="1" x14ac:dyDescent="0.2">
      <c r="A93" s="17" t="s">
        <v>257</v>
      </c>
      <c r="B93" s="20">
        <f t="shared" si="1"/>
        <v>19</v>
      </c>
      <c r="C93" s="21">
        <f>SUM(B93/AE93*100000)</f>
        <v>135.42409123307201</v>
      </c>
      <c r="D93" s="38">
        <v>4</v>
      </c>
      <c r="E93" s="22">
        <f>SUM(D93/AE93*100000)</f>
        <v>28.51033499643621</v>
      </c>
      <c r="F93" s="38">
        <v>5</v>
      </c>
      <c r="G93" s="22">
        <f>SUM(F93/AE93*100000)</f>
        <v>35.637918745545264</v>
      </c>
      <c r="H93" s="38">
        <v>2</v>
      </c>
      <c r="I93" s="22">
        <f>SUM(H93/AE93*100000)</f>
        <v>14.255167498218105</v>
      </c>
      <c r="J93" s="38">
        <v>1</v>
      </c>
      <c r="K93" s="22">
        <f>SUM(J93/AE93*100000)</f>
        <v>7.1275837491090526</v>
      </c>
      <c r="L93" s="38">
        <v>0</v>
      </c>
      <c r="M93" s="22">
        <f>SUM(L93/AE93*100000)</f>
        <v>0</v>
      </c>
      <c r="N93" s="38">
        <v>0</v>
      </c>
      <c r="O93" s="22">
        <f>SUM(N93/AE93*100000)</f>
        <v>0</v>
      </c>
      <c r="P93" s="38">
        <v>1</v>
      </c>
      <c r="Q93" s="22">
        <f>SUM(P93/AE93*100000)</f>
        <v>7.1275837491090526</v>
      </c>
      <c r="R93" s="38">
        <v>1</v>
      </c>
      <c r="S93" s="22">
        <f>SUM(R93/AE93*100000)</f>
        <v>7.1275837491090526</v>
      </c>
      <c r="T93" s="38">
        <v>0</v>
      </c>
      <c r="U93" s="22">
        <f>SUM(T93/AE93*100000)</f>
        <v>0</v>
      </c>
      <c r="V93" s="38">
        <v>2</v>
      </c>
      <c r="W93" s="22">
        <f>SUM(V93/AE93*100000)</f>
        <v>14.255167498218105</v>
      </c>
      <c r="X93" s="38">
        <v>3</v>
      </c>
      <c r="Y93" s="22">
        <f>SUM(X93/AE93*100000)</f>
        <v>21.382751247327157</v>
      </c>
      <c r="Z93" s="22"/>
      <c r="AA93" s="22"/>
      <c r="AC93" s="17" t="s">
        <v>257</v>
      </c>
      <c r="AE93" s="23">
        <v>14030</v>
      </c>
    </row>
    <row r="94" spans="1:31" ht="12.95" customHeight="1" x14ac:dyDescent="0.2">
      <c r="A94" s="17" t="s">
        <v>258</v>
      </c>
      <c r="B94" s="20">
        <f t="shared" si="1"/>
        <v>27</v>
      </c>
      <c r="C94" s="21">
        <f>SUM(B94/AE94*100000)</f>
        <v>129.14334911752044</v>
      </c>
      <c r="D94" s="38">
        <v>6</v>
      </c>
      <c r="E94" s="22">
        <f>SUM(D94/AE94*100000)</f>
        <v>28.698522026115654</v>
      </c>
      <c r="F94" s="38">
        <v>2</v>
      </c>
      <c r="G94" s="22">
        <f>SUM(F94/AE94*100000)</f>
        <v>9.5661740087052181</v>
      </c>
      <c r="H94" s="38">
        <v>6</v>
      </c>
      <c r="I94" s="22">
        <f>SUM(H94/AE94*100000)</f>
        <v>28.698522026115654</v>
      </c>
      <c r="J94" s="38">
        <v>3</v>
      </c>
      <c r="K94" s="22">
        <f>SUM(J94/AE94*100000)</f>
        <v>14.349261013057827</v>
      </c>
      <c r="L94" s="38">
        <v>1</v>
      </c>
      <c r="M94" s="22">
        <f>SUM(L94/AE94*100000)</f>
        <v>4.783087004352609</v>
      </c>
      <c r="N94" s="38">
        <v>0</v>
      </c>
      <c r="O94" s="22">
        <f>SUM(N94/AE94*100000)</f>
        <v>0</v>
      </c>
      <c r="P94" s="38">
        <v>1</v>
      </c>
      <c r="Q94" s="22">
        <f>SUM(P94/AE94*100000)</f>
        <v>4.783087004352609</v>
      </c>
      <c r="R94" s="38">
        <v>2</v>
      </c>
      <c r="S94" s="22">
        <f>SUM(R94/AE94*100000)</f>
        <v>9.5661740087052181</v>
      </c>
      <c r="T94" s="38">
        <v>0</v>
      </c>
      <c r="U94" s="22">
        <f>SUM(T94/AE94*100000)</f>
        <v>0</v>
      </c>
      <c r="V94" s="38">
        <v>1</v>
      </c>
      <c r="W94" s="22">
        <f>SUM(V94/AE94*100000)</f>
        <v>4.783087004352609</v>
      </c>
      <c r="X94" s="38">
        <v>5</v>
      </c>
      <c r="Y94" s="22">
        <f>SUM(X94/AE94*100000)</f>
        <v>23.915435021763049</v>
      </c>
      <c r="Z94" s="22"/>
      <c r="AA94" s="22"/>
      <c r="AC94" s="17" t="s">
        <v>258</v>
      </c>
      <c r="AE94" s="23">
        <v>20907</v>
      </c>
    </row>
    <row r="95" spans="1:31" ht="12.95" customHeight="1" x14ac:dyDescent="0.2">
      <c r="A95" s="17" t="s">
        <v>259</v>
      </c>
      <c r="B95" s="20">
        <f t="shared" si="1"/>
        <v>10</v>
      </c>
      <c r="C95" s="21">
        <f>SUM(B95/AE95*100000)</f>
        <v>151.05740181268882</v>
      </c>
      <c r="D95" s="38">
        <v>3</v>
      </c>
      <c r="E95" s="22">
        <f>SUM(D95/AE95*100000)</f>
        <v>45.317220543806648</v>
      </c>
      <c r="F95" s="38">
        <v>2</v>
      </c>
      <c r="G95" s="22">
        <f>SUM(F95/AE95*100000)</f>
        <v>30.211480362537763</v>
      </c>
      <c r="H95" s="38">
        <v>1</v>
      </c>
      <c r="I95" s="22">
        <f>SUM(H95/AE95*100000)</f>
        <v>15.105740181268882</v>
      </c>
      <c r="J95" s="38">
        <v>0</v>
      </c>
      <c r="K95" s="22">
        <f>SUM(J95/AE95*100000)</f>
        <v>0</v>
      </c>
      <c r="L95" s="38">
        <v>0</v>
      </c>
      <c r="M95" s="22">
        <f>SUM(L95/AE95*100000)</f>
        <v>0</v>
      </c>
      <c r="N95" s="38">
        <v>0</v>
      </c>
      <c r="O95" s="22">
        <f>SUM(N95/AE95*100000)</f>
        <v>0</v>
      </c>
      <c r="P95" s="38">
        <v>0</v>
      </c>
      <c r="Q95" s="22">
        <f>SUM(P95/AE95*100000)</f>
        <v>0</v>
      </c>
      <c r="R95" s="38">
        <v>0</v>
      </c>
      <c r="S95" s="22">
        <f>SUM(R95/AE95*100000)</f>
        <v>0</v>
      </c>
      <c r="T95" s="38">
        <v>0</v>
      </c>
      <c r="U95" s="22">
        <f>SUM(T95/AE95*100000)</f>
        <v>0</v>
      </c>
      <c r="V95" s="38">
        <v>3</v>
      </c>
      <c r="W95" s="22">
        <f>SUM(V95/AE95*100000)</f>
        <v>45.317220543806648</v>
      </c>
      <c r="X95" s="38">
        <v>1</v>
      </c>
      <c r="Y95" s="22">
        <f>SUM(X95/AE95*100000)</f>
        <v>15.105740181268882</v>
      </c>
      <c r="Z95" s="22"/>
      <c r="AA95" s="22"/>
      <c r="AC95" s="17" t="s">
        <v>259</v>
      </c>
      <c r="AE95" s="23">
        <v>6620</v>
      </c>
    </row>
    <row r="96" spans="1:31" ht="12.95" customHeight="1" x14ac:dyDescent="0.2">
      <c r="A96" s="17" t="s">
        <v>260</v>
      </c>
      <c r="B96" s="20">
        <f t="shared" si="1"/>
        <v>30</v>
      </c>
      <c r="C96" s="21">
        <f>SUM(B96/AE96*100000)</f>
        <v>305.43677458766035</v>
      </c>
      <c r="D96" s="38">
        <v>11</v>
      </c>
      <c r="E96" s="22">
        <f>SUM(D96/AE96*100000)</f>
        <v>111.99348401547545</v>
      </c>
      <c r="F96" s="38">
        <v>5</v>
      </c>
      <c r="G96" s="22">
        <f>SUM(F96/AE96*100000)</f>
        <v>50.906129097943392</v>
      </c>
      <c r="H96" s="38">
        <v>4</v>
      </c>
      <c r="I96" s="22">
        <f>SUM(H96/AE96*100000)</f>
        <v>40.724903278354716</v>
      </c>
      <c r="J96" s="38">
        <v>1</v>
      </c>
      <c r="K96" s="22">
        <f>SUM(J96/AE96*100000)</f>
        <v>10.181225819588679</v>
      </c>
      <c r="L96" s="38">
        <v>0</v>
      </c>
      <c r="M96" s="22">
        <f>SUM(L96/AE96*100000)</f>
        <v>0</v>
      </c>
      <c r="N96" s="38">
        <v>1</v>
      </c>
      <c r="O96" s="22">
        <f>SUM(N96/AE96*100000)</f>
        <v>10.181225819588679</v>
      </c>
      <c r="P96" s="33">
        <v>0</v>
      </c>
      <c r="Q96" s="22">
        <f>SUM(P96/AE96*100000)</f>
        <v>0</v>
      </c>
      <c r="R96" s="38">
        <v>0</v>
      </c>
      <c r="S96" s="22">
        <f>SUM(R96/AE96*100000)</f>
        <v>0</v>
      </c>
      <c r="T96" s="38">
        <v>1</v>
      </c>
      <c r="U96" s="22">
        <f>SUM(T96/AE96*100000)</f>
        <v>10.181225819588679</v>
      </c>
      <c r="V96" s="38">
        <v>0</v>
      </c>
      <c r="W96" s="22">
        <f>SUM(V96/AE96*100000)</f>
        <v>0</v>
      </c>
      <c r="X96" s="38">
        <v>7</v>
      </c>
      <c r="Y96" s="22">
        <f>SUM(X96/AE96*100000)</f>
        <v>71.268580737120743</v>
      </c>
      <c r="Z96" s="22"/>
      <c r="AA96" s="22"/>
      <c r="AC96" s="17" t="s">
        <v>260</v>
      </c>
      <c r="AE96" s="23">
        <v>9822</v>
      </c>
    </row>
    <row r="97" spans="1:31" ht="12.95" customHeight="1" x14ac:dyDescent="0.2">
      <c r="A97" s="17" t="s">
        <v>261</v>
      </c>
      <c r="B97" s="20">
        <f t="shared" si="1"/>
        <v>16</v>
      </c>
      <c r="C97" s="21">
        <f>SUM(B97/AE97*100000)</f>
        <v>139.59169429418949</v>
      </c>
      <c r="D97" s="38">
        <v>6</v>
      </c>
      <c r="E97" s="22">
        <f>SUM(D97/AE97*100000)</f>
        <v>52.34688536032106</v>
      </c>
      <c r="F97" s="38">
        <v>3</v>
      </c>
      <c r="G97" s="22">
        <f>SUM(F97/AE97*100000)</f>
        <v>26.17344268016053</v>
      </c>
      <c r="H97" s="38">
        <v>2</v>
      </c>
      <c r="I97" s="22">
        <f>SUM(H97/AE97*100000)</f>
        <v>17.448961786773687</v>
      </c>
      <c r="J97" s="38">
        <v>0</v>
      </c>
      <c r="K97" s="22">
        <f>SUM(J97/AE97*100000)</f>
        <v>0</v>
      </c>
      <c r="L97" s="38">
        <v>1</v>
      </c>
      <c r="M97" s="22">
        <f>SUM(L97/AE97*100000)</f>
        <v>8.7244808933868434</v>
      </c>
      <c r="N97" s="38">
        <v>1</v>
      </c>
      <c r="O97" s="22">
        <f>SUM(N97/AE97*100000)</f>
        <v>8.7244808933868434</v>
      </c>
      <c r="P97" s="33">
        <v>1</v>
      </c>
      <c r="Q97" s="22">
        <f>SUM(P97/AE97*100000)</f>
        <v>8.7244808933868434</v>
      </c>
      <c r="R97" s="38">
        <v>1</v>
      </c>
      <c r="S97" s="22">
        <f>SUM(R97/AE97*100000)</f>
        <v>8.7244808933868434</v>
      </c>
      <c r="T97" s="38">
        <v>0</v>
      </c>
      <c r="U97" s="22">
        <f>SUM(T97/AE97*100000)</f>
        <v>0</v>
      </c>
      <c r="V97" s="38">
        <v>0</v>
      </c>
      <c r="W97" s="22">
        <f>SUM(V97/AE97*100000)</f>
        <v>0</v>
      </c>
      <c r="X97" s="38">
        <v>1</v>
      </c>
      <c r="Y97" s="22">
        <f>SUM(X97/AE97*100000)</f>
        <v>8.7244808933868434</v>
      </c>
      <c r="Z97" s="22"/>
      <c r="AA97" s="22"/>
      <c r="AC97" s="17" t="s">
        <v>261</v>
      </c>
      <c r="AE97" s="23">
        <v>11462</v>
      </c>
    </row>
    <row r="98" spans="1:31" ht="12.95" customHeight="1" x14ac:dyDescent="0.2">
      <c r="A98" s="17" t="s">
        <v>262</v>
      </c>
      <c r="B98" s="20">
        <f t="shared" si="1"/>
        <v>30</v>
      </c>
      <c r="C98" s="21">
        <f>SUM(B98/AE98*100000)</f>
        <v>210.39343572480541</v>
      </c>
      <c r="D98" s="38">
        <v>7</v>
      </c>
      <c r="E98" s="22">
        <f>SUM(D98/AE98*100000)</f>
        <v>49.091801669121253</v>
      </c>
      <c r="F98" s="38">
        <v>9</v>
      </c>
      <c r="G98" s="22">
        <f>SUM(F98/AE98*100000)</f>
        <v>63.11803071744162</v>
      </c>
      <c r="H98" s="38">
        <v>3</v>
      </c>
      <c r="I98" s="22">
        <f>SUM(H98/AE98*100000)</f>
        <v>21.039343572480536</v>
      </c>
      <c r="J98" s="38">
        <v>2</v>
      </c>
      <c r="K98" s="22">
        <f>SUM(J98/AE98*100000)</f>
        <v>14.02622904832036</v>
      </c>
      <c r="L98" s="38">
        <v>2</v>
      </c>
      <c r="M98" s="22">
        <f>SUM(L98/AE98*100000)</f>
        <v>14.02622904832036</v>
      </c>
      <c r="N98" s="38">
        <v>1</v>
      </c>
      <c r="O98" s="22">
        <f>SUM(N98/AE98*100000)</f>
        <v>7.01311452416018</v>
      </c>
      <c r="P98" s="33">
        <v>1</v>
      </c>
      <c r="Q98" s="22">
        <f>SUM(P98/AE98*100000)</f>
        <v>7.01311452416018</v>
      </c>
      <c r="R98" s="38">
        <v>0</v>
      </c>
      <c r="S98" s="22">
        <f>SUM(R98/AE98*100000)</f>
        <v>0</v>
      </c>
      <c r="T98" s="38">
        <v>0</v>
      </c>
      <c r="U98" s="22">
        <f>SUM(T98/AE98*100000)</f>
        <v>0</v>
      </c>
      <c r="V98" s="33">
        <v>1</v>
      </c>
      <c r="W98" s="22">
        <f>SUM(V98/AE98*100000)</f>
        <v>7.01311452416018</v>
      </c>
      <c r="X98" s="38">
        <v>4</v>
      </c>
      <c r="Y98" s="22">
        <f>SUM(X98/AE98*100000)</f>
        <v>28.05245809664072</v>
      </c>
      <c r="Z98" s="22"/>
      <c r="AA98" s="22"/>
      <c r="AC98" s="17" t="s">
        <v>262</v>
      </c>
      <c r="AE98" s="23">
        <v>14259</v>
      </c>
    </row>
    <row r="99" spans="1:31" ht="12.95" customHeight="1" x14ac:dyDescent="0.2">
      <c r="A99" s="17" t="s">
        <v>263</v>
      </c>
      <c r="B99" s="20">
        <f t="shared" si="1"/>
        <v>51</v>
      </c>
      <c r="C99" s="21">
        <f>SUM(B99/AE99*100000)</f>
        <v>296.99510831586304</v>
      </c>
      <c r="D99" s="38">
        <v>22</v>
      </c>
      <c r="E99" s="22">
        <f>SUM(D99/AE99*100000)</f>
        <v>128.11553692056836</v>
      </c>
      <c r="F99" s="38">
        <v>8</v>
      </c>
      <c r="G99" s="22">
        <f>SUM(F99/AE99*100000)</f>
        <v>46.587467971115771</v>
      </c>
      <c r="H99" s="38">
        <v>3</v>
      </c>
      <c r="I99" s="22">
        <f>SUM(H99/AE99*100000)</f>
        <v>17.470300489168412</v>
      </c>
      <c r="J99" s="38">
        <v>5</v>
      </c>
      <c r="K99" s="22">
        <f>SUM(J99/AE99*100000)</f>
        <v>29.117167481947359</v>
      </c>
      <c r="L99" s="38">
        <v>0</v>
      </c>
      <c r="M99" s="22">
        <f>SUM(L99/AE99*100000)</f>
        <v>0</v>
      </c>
      <c r="N99" s="38">
        <v>1</v>
      </c>
      <c r="O99" s="22">
        <f>SUM(N99/AE99*100000)</f>
        <v>5.8234334963894714</v>
      </c>
      <c r="P99" s="33">
        <v>2</v>
      </c>
      <c r="Q99" s="22">
        <f>SUM(P99/AE99*100000)</f>
        <v>11.646866992778943</v>
      </c>
      <c r="R99" s="38">
        <v>0</v>
      </c>
      <c r="S99" s="22">
        <f>SUM(R99/AE99*100000)</f>
        <v>0</v>
      </c>
      <c r="T99" s="38">
        <v>1</v>
      </c>
      <c r="U99" s="22">
        <f>SUM(T99/AE99*100000)</f>
        <v>5.8234334963894714</v>
      </c>
      <c r="V99" s="33">
        <v>1</v>
      </c>
      <c r="W99" s="22">
        <f>SUM(V99/AE99*100000)</f>
        <v>5.8234334963894714</v>
      </c>
      <c r="X99" s="38">
        <v>8</v>
      </c>
      <c r="Y99" s="22">
        <f>SUM(X99/AE99*100000)</f>
        <v>46.587467971115771</v>
      </c>
      <c r="Z99" s="22"/>
      <c r="AA99" s="22"/>
      <c r="AC99" s="17" t="s">
        <v>263</v>
      </c>
      <c r="AE99" s="23">
        <v>17172</v>
      </c>
    </row>
    <row r="100" spans="1:31" ht="12.95" customHeight="1" x14ac:dyDescent="0.2">
      <c r="A100" s="17" t="s">
        <v>264</v>
      </c>
      <c r="B100" s="20">
        <f t="shared" si="1"/>
        <v>11</v>
      </c>
      <c r="C100" s="21">
        <f>SUM(B100/AE100*100000)</f>
        <v>183.57810413885178</v>
      </c>
      <c r="D100" s="38">
        <v>3</v>
      </c>
      <c r="E100" s="22">
        <f>SUM(D100/AE100*100000)</f>
        <v>50.066755674232311</v>
      </c>
      <c r="F100" s="38">
        <v>1</v>
      </c>
      <c r="G100" s="22">
        <f>SUM(F100/AE100*100000)</f>
        <v>16.688918558077436</v>
      </c>
      <c r="H100" s="38">
        <v>2</v>
      </c>
      <c r="I100" s="22">
        <f>SUM(H100/AE100*100000)</f>
        <v>33.377837116154872</v>
      </c>
      <c r="J100" s="38">
        <v>0</v>
      </c>
      <c r="K100" s="22">
        <f>SUM(J100/AE100*100000)</f>
        <v>0</v>
      </c>
      <c r="L100" s="38">
        <v>0</v>
      </c>
      <c r="M100" s="22">
        <f>SUM(L100/AE100*100000)</f>
        <v>0</v>
      </c>
      <c r="N100" s="27">
        <v>0</v>
      </c>
      <c r="O100" s="22">
        <f>SUM(N100/AE100*100000)</f>
        <v>0</v>
      </c>
      <c r="P100" s="27">
        <v>1</v>
      </c>
      <c r="Q100" s="22">
        <f>SUM(P100/AE100*100000)</f>
        <v>16.688918558077436</v>
      </c>
      <c r="R100" s="38">
        <v>0</v>
      </c>
      <c r="S100" s="22">
        <f>SUM(R100/AE100*100000)</f>
        <v>0</v>
      </c>
      <c r="T100" s="38">
        <v>0</v>
      </c>
      <c r="U100" s="22">
        <f>SUM(T100/AE100*100000)</f>
        <v>0</v>
      </c>
      <c r="V100" s="33">
        <v>1</v>
      </c>
      <c r="W100" s="22">
        <f>SUM(V100/AE100*100000)</f>
        <v>16.688918558077436</v>
      </c>
      <c r="X100" s="38">
        <v>3</v>
      </c>
      <c r="Y100" s="22">
        <f>SUM(X100/AE100*100000)</f>
        <v>50.066755674232311</v>
      </c>
      <c r="Z100" s="22"/>
      <c r="AA100" s="22"/>
      <c r="AC100" s="17" t="s">
        <v>264</v>
      </c>
      <c r="AE100" s="23">
        <v>5992</v>
      </c>
    </row>
    <row r="101" spans="1:31" ht="12.95" customHeight="1" x14ac:dyDescent="0.2">
      <c r="A101" s="17" t="s">
        <v>265</v>
      </c>
      <c r="B101" s="20">
        <f t="shared" si="1"/>
        <v>27</v>
      </c>
      <c r="C101" s="21">
        <f>SUM(B101/AE101*100000)</f>
        <v>172.19387755102042</v>
      </c>
      <c r="D101" s="38">
        <v>6</v>
      </c>
      <c r="E101" s="22">
        <f>SUM(D101/AE101*100000)</f>
        <v>38.265306122448976</v>
      </c>
      <c r="F101" s="38">
        <v>4</v>
      </c>
      <c r="G101" s="22">
        <f>SUM(F101/AE101*100000)</f>
        <v>25.510204081632654</v>
      </c>
      <c r="H101" s="38">
        <v>7</v>
      </c>
      <c r="I101" s="22">
        <f>SUM(H101/AE101*100000)</f>
        <v>44.642857142857139</v>
      </c>
      <c r="J101" s="38">
        <v>1</v>
      </c>
      <c r="K101" s="22">
        <f>SUM(J101/AE101*100000)</f>
        <v>6.3775510204081636</v>
      </c>
      <c r="L101" s="38">
        <v>2</v>
      </c>
      <c r="M101" s="22">
        <f>SUM(L101/AE101*100000)</f>
        <v>12.755102040816327</v>
      </c>
      <c r="N101" s="27">
        <v>1</v>
      </c>
      <c r="O101" s="22">
        <f>SUM(N101/AE101*100000)</f>
        <v>6.3775510204081636</v>
      </c>
      <c r="P101" s="27">
        <v>1</v>
      </c>
      <c r="Q101" s="22">
        <f>SUM(P101/AE101*100000)</f>
        <v>6.3775510204081636</v>
      </c>
      <c r="R101" s="38">
        <v>0</v>
      </c>
      <c r="S101" s="22">
        <f>SUM(R101/AE101*100000)</f>
        <v>0</v>
      </c>
      <c r="T101" s="33">
        <v>0</v>
      </c>
      <c r="U101" s="22">
        <f>SUM(T101/AE101*100000)</f>
        <v>0</v>
      </c>
      <c r="V101" s="33">
        <v>0</v>
      </c>
      <c r="W101" s="22">
        <f>SUM(V101/AE101*100000)</f>
        <v>0</v>
      </c>
      <c r="X101" s="38">
        <v>5</v>
      </c>
      <c r="Y101" s="22">
        <f>SUM(X101/AE101*100000)</f>
        <v>31.887755102040813</v>
      </c>
      <c r="Z101" s="22"/>
      <c r="AA101" s="22"/>
      <c r="AC101" s="17" t="s">
        <v>265</v>
      </c>
      <c r="AE101" s="23">
        <v>15680</v>
      </c>
    </row>
    <row r="102" spans="1:31" ht="12.95" customHeight="1" x14ac:dyDescent="0.2">
      <c r="A102" s="17" t="s">
        <v>266</v>
      </c>
      <c r="B102" s="20">
        <f t="shared" si="1"/>
        <v>13</v>
      </c>
      <c r="C102" s="21">
        <f>SUM(B102/AE102*100000)</f>
        <v>119.26605504587157</v>
      </c>
      <c r="D102" s="38">
        <v>2</v>
      </c>
      <c r="E102" s="22">
        <f>SUM(D102/AE102*100000)</f>
        <v>18.348623853211009</v>
      </c>
      <c r="F102" s="38">
        <v>0</v>
      </c>
      <c r="G102" s="22">
        <f>SUM(F102/AE102*100000)</f>
        <v>0</v>
      </c>
      <c r="H102" s="33">
        <v>4</v>
      </c>
      <c r="I102" s="22">
        <f>SUM(H102/AE102*100000)</f>
        <v>36.697247706422019</v>
      </c>
      <c r="J102" s="38">
        <v>0</v>
      </c>
      <c r="K102" s="22">
        <f>SUM(J102/AE102*100000)</f>
        <v>0</v>
      </c>
      <c r="L102" s="38">
        <v>0</v>
      </c>
      <c r="M102" s="22">
        <f>SUM(L102/AE102*100000)</f>
        <v>0</v>
      </c>
      <c r="N102" s="19">
        <v>0</v>
      </c>
      <c r="O102" s="22">
        <f>SUM(N102/AE102*100000)</f>
        <v>0</v>
      </c>
      <c r="P102" s="27">
        <v>2</v>
      </c>
      <c r="Q102" s="22">
        <f>SUM(P102/AE102*100000)</f>
        <v>18.348623853211009</v>
      </c>
      <c r="R102" s="38">
        <v>0</v>
      </c>
      <c r="S102" s="22">
        <f>SUM(R102/AE102*100000)</f>
        <v>0</v>
      </c>
      <c r="T102" s="33">
        <v>0</v>
      </c>
      <c r="U102" s="22">
        <f>SUM(T102/AE102*100000)</f>
        <v>0</v>
      </c>
      <c r="V102" s="33">
        <v>0</v>
      </c>
      <c r="W102" s="22">
        <f>SUM(V102/AE102*100000)</f>
        <v>0</v>
      </c>
      <c r="X102" s="38">
        <v>5</v>
      </c>
      <c r="Y102" s="22">
        <f>SUM(X102/AE102*100000)</f>
        <v>45.871559633027523</v>
      </c>
      <c r="Z102" s="22"/>
      <c r="AA102" s="22"/>
      <c r="AC102" s="17" t="s">
        <v>266</v>
      </c>
      <c r="AE102" s="23">
        <v>10900</v>
      </c>
    </row>
    <row r="103" spans="1:31" ht="12.95" customHeight="1" x14ac:dyDescent="0.2">
      <c r="A103" s="17" t="s">
        <v>210</v>
      </c>
      <c r="B103" s="20">
        <f t="shared" si="1"/>
        <v>0</v>
      </c>
      <c r="C103" s="21">
        <v>0</v>
      </c>
      <c r="D103" s="38">
        <v>0</v>
      </c>
      <c r="E103" s="22">
        <v>0</v>
      </c>
      <c r="F103" s="19">
        <v>0</v>
      </c>
      <c r="G103" s="22">
        <v>0</v>
      </c>
      <c r="H103" s="19">
        <v>0</v>
      </c>
      <c r="I103" s="22">
        <v>0</v>
      </c>
      <c r="J103" s="38">
        <v>0</v>
      </c>
      <c r="K103" s="22">
        <v>0</v>
      </c>
      <c r="L103" s="19">
        <v>0</v>
      </c>
      <c r="M103" s="22">
        <v>0</v>
      </c>
      <c r="N103" s="19">
        <v>0</v>
      </c>
      <c r="O103" s="22">
        <v>0</v>
      </c>
      <c r="P103" s="19">
        <v>0</v>
      </c>
      <c r="Q103" s="22">
        <v>0</v>
      </c>
      <c r="R103" s="38">
        <v>0</v>
      </c>
      <c r="S103" s="22">
        <v>0</v>
      </c>
      <c r="T103" s="19">
        <v>0</v>
      </c>
      <c r="U103" s="22">
        <v>0</v>
      </c>
      <c r="V103" s="19">
        <v>0</v>
      </c>
      <c r="W103" s="22">
        <v>0</v>
      </c>
      <c r="X103" s="38">
        <v>0</v>
      </c>
      <c r="Y103" s="22">
        <v>0</v>
      </c>
      <c r="Z103" s="22"/>
      <c r="AA103" s="22"/>
      <c r="AE103" s="19"/>
    </row>
    <row r="104" spans="1:31" ht="12.95" customHeight="1" x14ac:dyDescent="0.2">
      <c r="B104" s="20"/>
      <c r="C104" s="21"/>
      <c r="D104" s="19"/>
      <c r="E104" s="22"/>
      <c r="F104" s="19"/>
      <c r="G104" s="22"/>
      <c r="H104" s="19"/>
      <c r="I104" s="22"/>
      <c r="J104" s="19"/>
      <c r="K104" s="22"/>
      <c r="L104" s="19"/>
      <c r="M104" s="22"/>
      <c r="N104" s="19"/>
      <c r="O104" s="22"/>
      <c r="P104" s="19"/>
      <c r="Q104" s="22"/>
      <c r="R104" s="19"/>
      <c r="S104" s="22"/>
      <c r="T104" s="19"/>
      <c r="U104" s="22"/>
      <c r="V104" s="19"/>
      <c r="W104" s="22"/>
      <c r="X104" s="19"/>
      <c r="Y104" s="22"/>
      <c r="Z104" s="22"/>
      <c r="AA104" s="22"/>
      <c r="AE104" s="19"/>
    </row>
    <row r="105" spans="1:31" s="18" customFormat="1" ht="12.95" customHeight="1" x14ac:dyDescent="0.2">
      <c r="A105" s="18" t="s">
        <v>267</v>
      </c>
      <c r="B105" s="20">
        <f>SUM(B106:B112)</f>
        <v>258</v>
      </c>
      <c r="C105" s="21">
        <f>SUM(B105/AE105*100000)</f>
        <v>119.97433107335175</v>
      </c>
      <c r="D105" s="20">
        <f>SUM(D106:D112)</f>
        <v>41</v>
      </c>
      <c r="E105" s="21">
        <f>SUM(D105/AE105*100000)</f>
        <v>19.065688271346595</v>
      </c>
      <c r="F105" s="20">
        <f>SUM(F106:F112)</f>
        <v>52</v>
      </c>
      <c r="G105" s="21">
        <f>SUM(F105/AE105*100000)</f>
        <v>24.180872929512756</v>
      </c>
      <c r="H105" s="20">
        <f>SUM(H106:H112)</f>
        <v>43</v>
      </c>
      <c r="I105" s="21">
        <f>SUM(H105/AE105*100000)</f>
        <v>19.995721845558627</v>
      </c>
      <c r="J105" s="20">
        <f>SUM(J106:J112)</f>
        <v>16</v>
      </c>
      <c r="K105" s="21">
        <f>SUM(J105/AE105*100000)</f>
        <v>7.4402685936962323</v>
      </c>
      <c r="L105" s="20">
        <f>SUM(L106:L112)</f>
        <v>19</v>
      </c>
      <c r="M105" s="21">
        <f>SUM(L105/AE105*100000)</f>
        <v>8.8353189550142766</v>
      </c>
      <c r="N105" s="20">
        <f>SUM(N106:N112)</f>
        <v>7</v>
      </c>
      <c r="O105" s="21">
        <f>SUM(N105/AE105*100000)</f>
        <v>3.2551175097421021</v>
      </c>
      <c r="P105" s="20">
        <f>SUM(P106:P112)</f>
        <v>10</v>
      </c>
      <c r="Q105" s="21">
        <f>SUM(P105/AE105*100000)</f>
        <v>4.6501678710601455</v>
      </c>
      <c r="R105" s="20">
        <f>SUM(R106:R112)</f>
        <v>2</v>
      </c>
      <c r="S105" s="21">
        <f>SUM(R105/AE105*100000)</f>
        <v>0.93003357421202903</v>
      </c>
      <c r="T105" s="20">
        <f>SUM(T106:T112)</f>
        <v>10</v>
      </c>
      <c r="U105" s="21">
        <f>SUM(T105/AE105*100000)</f>
        <v>4.6501678710601455</v>
      </c>
      <c r="V105" s="20">
        <f>SUM(V106:V112)</f>
        <v>13</v>
      </c>
      <c r="W105" s="21">
        <f>SUM(V105/AE105*100000)</f>
        <v>6.0452182323781889</v>
      </c>
      <c r="X105" s="20">
        <f>SUM(X106:X112)</f>
        <v>45</v>
      </c>
      <c r="Y105" s="21">
        <f>SUM(X105/AE105*100000)</f>
        <v>20.925755419770656</v>
      </c>
      <c r="Z105" s="21"/>
      <c r="AA105" s="21"/>
      <c r="AC105" s="18" t="s">
        <v>267</v>
      </c>
      <c r="AE105" s="20">
        <v>215046</v>
      </c>
    </row>
    <row r="106" spans="1:31" ht="12.95" customHeight="1" x14ac:dyDescent="0.2">
      <c r="A106" s="17" t="s">
        <v>190</v>
      </c>
      <c r="B106" s="20">
        <f t="shared" si="1"/>
        <v>76</v>
      </c>
      <c r="C106" s="21">
        <f>SUM(B106/AE106*100000)</f>
        <v>147.84554031708979</v>
      </c>
      <c r="D106" s="19">
        <v>10</v>
      </c>
      <c r="E106" s="22">
        <f>SUM(D106/AE106*100000)</f>
        <v>19.453360568038129</v>
      </c>
      <c r="F106" s="19">
        <v>16</v>
      </c>
      <c r="G106" s="22">
        <f>SUM(F106/AE106*100000)</f>
        <v>31.125376908861007</v>
      </c>
      <c r="H106" s="19">
        <v>16</v>
      </c>
      <c r="I106" s="22">
        <f>SUM(H106/AE106*100000)</f>
        <v>31.125376908861007</v>
      </c>
      <c r="J106" s="19">
        <v>3</v>
      </c>
      <c r="K106" s="22">
        <f>SUM(J106/AE106*100000)</f>
        <v>5.8360081704114384</v>
      </c>
      <c r="L106" s="19">
        <v>7</v>
      </c>
      <c r="M106" s="22">
        <f>SUM(L106/AE106*100000)</f>
        <v>13.617352397626689</v>
      </c>
      <c r="N106" s="19">
        <v>0</v>
      </c>
      <c r="O106" s="22">
        <f>SUM(N106/AE106*100000)</f>
        <v>0</v>
      </c>
      <c r="P106" s="19">
        <v>2</v>
      </c>
      <c r="Q106" s="22">
        <f>SUM(P106/AE106*100000)</f>
        <v>3.8906721136076259</v>
      </c>
      <c r="R106" s="19">
        <v>0</v>
      </c>
      <c r="S106" s="22">
        <f>SUM(R106/AE106*100000)</f>
        <v>0</v>
      </c>
      <c r="T106" s="19">
        <v>4</v>
      </c>
      <c r="U106" s="22">
        <f>SUM(T106/AE106*100000)</f>
        <v>7.7813442272152518</v>
      </c>
      <c r="V106" s="19">
        <v>5</v>
      </c>
      <c r="W106" s="22">
        <f>SUM(V106/AE106*100000)</f>
        <v>9.7266802840190643</v>
      </c>
      <c r="X106" s="19">
        <v>13</v>
      </c>
      <c r="Y106" s="22">
        <f>SUM(X106/AE106*100000)</f>
        <v>25.289368738449571</v>
      </c>
      <c r="Z106" s="22"/>
      <c r="AA106" s="22"/>
      <c r="AC106" s="17" t="s">
        <v>190</v>
      </c>
      <c r="AE106" s="23">
        <v>51405</v>
      </c>
    </row>
    <row r="107" spans="1:31" ht="12.95" customHeight="1" x14ac:dyDescent="0.2">
      <c r="A107" s="17" t="s">
        <v>268</v>
      </c>
      <c r="B107" s="20">
        <f t="shared" si="1"/>
        <v>100</v>
      </c>
      <c r="C107" s="21">
        <f>SUM(B107/AE107*100000)</f>
        <v>137.31359679235439</v>
      </c>
      <c r="D107" s="38">
        <v>20</v>
      </c>
      <c r="E107" s="22">
        <f>SUM(D107/AE107*100000)</f>
        <v>27.462719358470874</v>
      </c>
      <c r="F107" s="38">
        <v>18</v>
      </c>
      <c r="G107" s="22">
        <f>SUM(F107/AE107*100000)</f>
        <v>24.716447422623791</v>
      </c>
      <c r="H107" s="38">
        <v>15</v>
      </c>
      <c r="I107" s="22">
        <f>SUM(H107/AE107*100000)</f>
        <v>20.597039518853158</v>
      </c>
      <c r="J107" s="38">
        <v>8</v>
      </c>
      <c r="K107" s="22">
        <f>SUM(J107/AE107*100000)</f>
        <v>10.98508774338835</v>
      </c>
      <c r="L107" s="38">
        <v>5</v>
      </c>
      <c r="M107" s="22">
        <f>SUM(L107/AE107*100000)</f>
        <v>6.8656798396177185</v>
      </c>
      <c r="N107" s="38">
        <v>2</v>
      </c>
      <c r="O107" s="22">
        <f>SUM(N107/AE107*100000)</f>
        <v>2.7462719358470875</v>
      </c>
      <c r="P107" s="38">
        <v>4</v>
      </c>
      <c r="Q107" s="22">
        <f>SUM(P107/AE107*100000)</f>
        <v>5.492543871694175</v>
      </c>
      <c r="R107" s="38">
        <v>1</v>
      </c>
      <c r="S107" s="22">
        <f>SUM(R107/AE107*100000)</f>
        <v>1.3731359679235438</v>
      </c>
      <c r="T107" s="38">
        <v>5</v>
      </c>
      <c r="U107" s="22">
        <f>SUM(T107/AE107*100000)</f>
        <v>6.8656798396177185</v>
      </c>
      <c r="V107" s="38">
        <v>4</v>
      </c>
      <c r="W107" s="22">
        <f>SUM(V107/AE107*100000)</f>
        <v>5.492543871694175</v>
      </c>
      <c r="X107" s="38">
        <v>18</v>
      </c>
      <c r="Y107" s="22">
        <f>SUM(X107/AE107*100000)</f>
        <v>24.716447422623791</v>
      </c>
      <c r="Z107" s="22"/>
      <c r="AA107" s="22"/>
      <c r="AC107" s="17" t="s">
        <v>268</v>
      </c>
      <c r="AE107" s="23">
        <v>72826</v>
      </c>
    </row>
    <row r="108" spans="1:31" ht="12.95" customHeight="1" x14ac:dyDescent="0.2">
      <c r="A108" s="17" t="s">
        <v>269</v>
      </c>
      <c r="B108" s="20">
        <f t="shared" si="1"/>
        <v>37</v>
      </c>
      <c r="C108" s="21">
        <f>SUM(B108/AE108*100000)</f>
        <v>127.4016940982026</v>
      </c>
      <c r="D108" s="38">
        <v>8</v>
      </c>
      <c r="E108" s="22">
        <f>SUM(D108/AE108*100000)</f>
        <v>27.546312237449211</v>
      </c>
      <c r="F108" s="38">
        <v>5</v>
      </c>
      <c r="G108" s="22">
        <f>SUM(F108/AE108*100000)</f>
        <v>17.216445148405757</v>
      </c>
      <c r="H108" s="38">
        <v>5</v>
      </c>
      <c r="I108" s="22">
        <f>SUM(H108/AE108*100000)</f>
        <v>17.216445148405757</v>
      </c>
      <c r="J108" s="38">
        <v>3</v>
      </c>
      <c r="K108" s="22">
        <f>SUM(J108/AE108*100000)</f>
        <v>10.329867089043454</v>
      </c>
      <c r="L108" s="38">
        <v>3</v>
      </c>
      <c r="M108" s="22">
        <f>SUM(L108/AE108*100000)</f>
        <v>10.329867089043454</v>
      </c>
      <c r="N108" s="38">
        <v>2</v>
      </c>
      <c r="O108" s="22">
        <f>SUM(N108/AE108*100000)</f>
        <v>6.8865780593623027</v>
      </c>
      <c r="P108" s="38">
        <v>2</v>
      </c>
      <c r="Q108" s="22">
        <f>SUM(P108/AE108*100000)</f>
        <v>6.8865780593623027</v>
      </c>
      <c r="R108" s="38">
        <v>0</v>
      </c>
      <c r="S108" s="22">
        <f>SUM(R108/AE108*100000)</f>
        <v>0</v>
      </c>
      <c r="T108" s="38">
        <v>0</v>
      </c>
      <c r="U108" s="22">
        <f>SUM(T108/AE108*100000)</f>
        <v>0</v>
      </c>
      <c r="V108" s="38">
        <v>3</v>
      </c>
      <c r="W108" s="22">
        <f>SUM(V108/AE108*100000)</f>
        <v>10.329867089043454</v>
      </c>
      <c r="X108" s="38">
        <v>6</v>
      </c>
      <c r="Y108" s="22">
        <f>SUM(X108/AE108*100000)</f>
        <v>20.659734178086907</v>
      </c>
      <c r="Z108" s="22"/>
      <c r="AA108" s="22"/>
      <c r="AC108" s="17" t="s">
        <v>269</v>
      </c>
      <c r="AE108" s="23">
        <v>29042</v>
      </c>
    </row>
    <row r="109" spans="1:31" ht="12.95" customHeight="1" x14ac:dyDescent="0.2">
      <c r="A109" s="17" t="s">
        <v>270</v>
      </c>
      <c r="B109" s="20">
        <f t="shared" si="1"/>
        <v>10</v>
      </c>
      <c r="C109" s="21">
        <f>SUM(B109/AE109*100000)</f>
        <v>62.723452298814529</v>
      </c>
      <c r="D109" s="38">
        <v>0</v>
      </c>
      <c r="E109" s="22">
        <f>SUM(D109/AE109*100000)</f>
        <v>0</v>
      </c>
      <c r="F109" s="38">
        <v>3</v>
      </c>
      <c r="G109" s="22">
        <f>SUM(F109/AE109*100000)</f>
        <v>18.81703568964436</v>
      </c>
      <c r="H109" s="38">
        <v>2</v>
      </c>
      <c r="I109" s="22">
        <f>SUM(H109/AE109*100000)</f>
        <v>12.544690459762904</v>
      </c>
      <c r="J109" s="38">
        <v>0</v>
      </c>
      <c r="K109" s="22">
        <f>SUM(J109/AE109*100000)</f>
        <v>0</v>
      </c>
      <c r="L109" s="38">
        <v>1</v>
      </c>
      <c r="M109" s="22">
        <f>SUM(L109/AE109*100000)</f>
        <v>6.2723452298814522</v>
      </c>
      <c r="N109" s="38">
        <v>0</v>
      </c>
      <c r="O109" s="22">
        <f>SUM(N109/AE109*100000)</f>
        <v>0</v>
      </c>
      <c r="P109" s="38">
        <v>0</v>
      </c>
      <c r="Q109" s="22">
        <f>SUM(P109/AE109*100000)</f>
        <v>0</v>
      </c>
      <c r="R109" s="38">
        <v>0</v>
      </c>
      <c r="S109" s="22">
        <f>SUM(R109/AE109*100000)</f>
        <v>0</v>
      </c>
      <c r="T109" s="33">
        <v>0</v>
      </c>
      <c r="U109" s="22">
        <f>SUM(T109/AE109*100000)</f>
        <v>0</v>
      </c>
      <c r="V109" s="38">
        <v>1</v>
      </c>
      <c r="W109" s="22">
        <f>SUM(V109/AE109*100000)</f>
        <v>6.2723452298814522</v>
      </c>
      <c r="X109" s="38">
        <v>3</v>
      </c>
      <c r="Y109" s="22">
        <f>SUM(X109/AE109*100000)</f>
        <v>18.81703568964436</v>
      </c>
      <c r="Z109" s="22"/>
      <c r="AA109" s="22"/>
      <c r="AC109" s="17" t="s">
        <v>270</v>
      </c>
      <c r="AE109" s="23">
        <v>15943</v>
      </c>
    </row>
    <row r="110" spans="1:31" ht="12.95" customHeight="1" x14ac:dyDescent="0.2">
      <c r="A110" s="17" t="s">
        <v>271</v>
      </c>
      <c r="B110" s="20">
        <f t="shared" si="1"/>
        <v>18</v>
      </c>
      <c r="C110" s="21">
        <f>SUM(B110/AE110*100000)</f>
        <v>79.702444208289052</v>
      </c>
      <c r="D110" s="38">
        <v>0</v>
      </c>
      <c r="E110" s="22">
        <f>SUM(D110/AE110*100000)</f>
        <v>0</v>
      </c>
      <c r="F110" s="38">
        <v>7</v>
      </c>
      <c r="G110" s="22">
        <f>SUM(F110/AE110*100000)</f>
        <v>30.995394969890189</v>
      </c>
      <c r="H110" s="38">
        <v>3</v>
      </c>
      <c r="I110" s="22">
        <f>SUM(H110/AE110*100000)</f>
        <v>13.283740701381507</v>
      </c>
      <c r="J110" s="38">
        <v>1</v>
      </c>
      <c r="K110" s="22">
        <f>SUM(J110/AE110*100000)</f>
        <v>4.4279135671271694</v>
      </c>
      <c r="L110" s="38">
        <v>1</v>
      </c>
      <c r="M110" s="22">
        <f>SUM(L110/AE110*100000)</f>
        <v>4.4279135671271694</v>
      </c>
      <c r="N110" s="38">
        <v>2</v>
      </c>
      <c r="O110" s="22">
        <f>SUM(N110/AE110*100000)</f>
        <v>8.8558271342543389</v>
      </c>
      <c r="P110" s="38">
        <v>1</v>
      </c>
      <c r="Q110" s="22">
        <f>SUM(P110/AE110*100000)</f>
        <v>4.4279135671271694</v>
      </c>
      <c r="R110" s="33">
        <v>0</v>
      </c>
      <c r="S110" s="22">
        <f>SUM(R110/AE110*100000)</f>
        <v>0</v>
      </c>
      <c r="T110" s="33">
        <v>0</v>
      </c>
      <c r="U110" s="22">
        <f>SUM(T110/AE110*100000)</f>
        <v>0</v>
      </c>
      <c r="V110" s="33">
        <v>0</v>
      </c>
      <c r="W110" s="22">
        <f>SUM(V110/AE110*100000)</f>
        <v>0</v>
      </c>
      <c r="X110" s="38">
        <v>3</v>
      </c>
      <c r="Y110" s="22">
        <f>SUM(X110/AE110*100000)</f>
        <v>13.283740701381507</v>
      </c>
      <c r="Z110" s="22"/>
      <c r="AA110" s="22"/>
      <c r="AC110" s="17" t="s">
        <v>271</v>
      </c>
      <c r="AE110" s="23">
        <v>22584</v>
      </c>
    </row>
    <row r="111" spans="1:31" ht="12.95" customHeight="1" x14ac:dyDescent="0.2">
      <c r="A111" s="17" t="s">
        <v>272</v>
      </c>
      <c r="B111" s="20">
        <f t="shared" si="1"/>
        <v>17</v>
      </c>
      <c r="C111" s="21">
        <f>SUM(B111/AE111*100000)</f>
        <v>73.130861223436284</v>
      </c>
      <c r="D111" s="38">
        <v>3</v>
      </c>
      <c r="E111" s="22">
        <f>SUM(D111/AE111*100000)</f>
        <v>12.905446098253462</v>
      </c>
      <c r="F111" s="38">
        <v>3</v>
      </c>
      <c r="G111" s="22">
        <f>SUM(F111/AE111*100000)</f>
        <v>12.905446098253462</v>
      </c>
      <c r="H111" s="38">
        <v>2</v>
      </c>
      <c r="I111" s="22">
        <f>SUM(H111/AE111*100000)</f>
        <v>8.6036307321689751</v>
      </c>
      <c r="J111" s="38">
        <v>1</v>
      </c>
      <c r="K111" s="22">
        <f>SUM(J111/AE111*100000)</f>
        <v>4.3018153660844876</v>
      </c>
      <c r="L111" s="38">
        <v>2</v>
      </c>
      <c r="M111" s="22">
        <f>SUM(L111/AE111*100000)</f>
        <v>8.6036307321689751</v>
      </c>
      <c r="N111" s="38">
        <v>1</v>
      </c>
      <c r="O111" s="22">
        <f>SUM(N111/AE111*100000)</f>
        <v>4.3018153660844876</v>
      </c>
      <c r="P111" s="38">
        <v>1</v>
      </c>
      <c r="Q111" s="22">
        <f>SUM(P111/AE111*100000)</f>
        <v>4.3018153660844876</v>
      </c>
      <c r="R111" s="27">
        <v>1</v>
      </c>
      <c r="S111" s="22">
        <f>SUM(R111/AE111*100000)</f>
        <v>4.3018153660844876</v>
      </c>
      <c r="T111" s="19">
        <v>1</v>
      </c>
      <c r="U111" s="22">
        <f>SUM(T111/AE111*100000)</f>
        <v>4.3018153660844876</v>
      </c>
      <c r="V111" s="33">
        <v>0</v>
      </c>
      <c r="W111" s="22">
        <f>SUM(V111/AE111*100000)</f>
        <v>0</v>
      </c>
      <c r="X111" s="38">
        <v>2</v>
      </c>
      <c r="Y111" s="22">
        <f>SUM(X111/AE111*100000)</f>
        <v>8.6036307321689751</v>
      </c>
      <c r="Z111" s="22"/>
      <c r="AA111" s="22"/>
      <c r="AC111" s="17" t="s">
        <v>272</v>
      </c>
      <c r="AE111" s="23">
        <v>23246</v>
      </c>
    </row>
    <row r="112" spans="1:31" ht="12.95" customHeight="1" x14ac:dyDescent="0.2">
      <c r="A112" s="17" t="s">
        <v>210</v>
      </c>
      <c r="B112" s="20">
        <f t="shared" si="1"/>
        <v>0</v>
      </c>
      <c r="C112" s="21">
        <v>0</v>
      </c>
      <c r="D112" s="38">
        <v>0</v>
      </c>
      <c r="E112" s="22">
        <v>0</v>
      </c>
      <c r="F112" s="19">
        <v>0</v>
      </c>
      <c r="G112" s="22">
        <v>0</v>
      </c>
      <c r="H112" s="19">
        <v>0</v>
      </c>
      <c r="I112" s="22">
        <v>0</v>
      </c>
      <c r="J112" s="19">
        <v>0</v>
      </c>
      <c r="K112" s="22">
        <v>0</v>
      </c>
      <c r="L112" s="19">
        <v>0</v>
      </c>
      <c r="M112" s="22">
        <v>0</v>
      </c>
      <c r="N112" s="19">
        <v>0</v>
      </c>
      <c r="O112" s="22">
        <v>0</v>
      </c>
      <c r="P112" s="19">
        <v>0</v>
      </c>
      <c r="Q112" s="22">
        <v>0</v>
      </c>
      <c r="R112" s="19">
        <v>0</v>
      </c>
      <c r="S112" s="22">
        <v>0</v>
      </c>
      <c r="T112" s="19">
        <v>0</v>
      </c>
      <c r="U112" s="22">
        <v>0</v>
      </c>
      <c r="V112" s="19">
        <v>0</v>
      </c>
      <c r="W112" s="22">
        <v>0</v>
      </c>
      <c r="X112" s="38">
        <v>0</v>
      </c>
      <c r="Y112" s="22">
        <v>0</v>
      </c>
      <c r="Z112" s="22"/>
      <c r="AA112" s="22"/>
      <c r="AE112" s="23"/>
    </row>
    <row r="113" spans="1:31" ht="12.95" customHeight="1" x14ac:dyDescent="0.2">
      <c r="B113" s="20"/>
      <c r="C113" s="21"/>
      <c r="D113" s="19"/>
      <c r="E113" s="22"/>
      <c r="F113" s="19"/>
      <c r="G113" s="22"/>
      <c r="H113" s="19"/>
      <c r="I113" s="22"/>
      <c r="J113" s="19"/>
      <c r="K113" s="22"/>
      <c r="L113" s="19"/>
      <c r="M113" s="22"/>
      <c r="N113" s="19"/>
      <c r="O113" s="22"/>
      <c r="P113" s="19"/>
      <c r="Q113" s="22"/>
      <c r="R113" s="19"/>
      <c r="S113" s="22"/>
      <c r="T113" s="19"/>
      <c r="U113" s="22"/>
      <c r="V113" s="19"/>
      <c r="W113" s="22"/>
      <c r="X113" s="19"/>
      <c r="Y113" s="22"/>
      <c r="Z113" s="22"/>
      <c r="AA113" s="22"/>
      <c r="AC113" s="17" t="s">
        <v>274</v>
      </c>
      <c r="AE113" s="23"/>
    </row>
    <row r="114" spans="1:31" ht="12.95" customHeight="1" x14ac:dyDescent="0.2">
      <c r="A114" s="17" t="s">
        <v>273</v>
      </c>
      <c r="B114" s="20">
        <f t="shared" si="1"/>
        <v>0</v>
      </c>
      <c r="C114" s="21">
        <v>0</v>
      </c>
      <c r="D114" s="19">
        <v>0</v>
      </c>
      <c r="E114" s="22">
        <v>0</v>
      </c>
      <c r="F114" s="19">
        <v>0</v>
      </c>
      <c r="G114" s="22">
        <v>0</v>
      </c>
      <c r="H114" s="19">
        <v>0</v>
      </c>
      <c r="I114" s="22">
        <v>0</v>
      </c>
      <c r="J114" s="19">
        <v>0</v>
      </c>
      <c r="K114" s="22">
        <v>0</v>
      </c>
      <c r="L114" s="19">
        <v>0</v>
      </c>
      <c r="M114" s="22">
        <v>0</v>
      </c>
      <c r="N114" s="19">
        <v>0</v>
      </c>
      <c r="O114" s="22">
        <v>0</v>
      </c>
      <c r="P114" s="19">
        <v>0</v>
      </c>
      <c r="Q114" s="22">
        <v>0</v>
      </c>
      <c r="R114" s="19">
        <v>0</v>
      </c>
      <c r="S114" s="22">
        <v>0</v>
      </c>
      <c r="T114" s="19">
        <v>0</v>
      </c>
      <c r="U114" s="22">
        <v>0</v>
      </c>
      <c r="V114" s="19">
        <v>0</v>
      </c>
      <c r="W114" s="22">
        <v>0</v>
      </c>
      <c r="X114" s="19">
        <v>0</v>
      </c>
      <c r="Y114" s="22">
        <v>0</v>
      </c>
      <c r="Z114" s="22"/>
      <c r="AA114" s="22"/>
      <c r="AE114" s="23"/>
    </row>
    <row r="115" spans="1:31" ht="12.95" customHeight="1" x14ac:dyDescent="0.2">
      <c r="A115" s="17" t="s">
        <v>210</v>
      </c>
      <c r="B115" s="20">
        <f t="shared" si="1"/>
        <v>6</v>
      </c>
      <c r="C115" s="21">
        <v>0</v>
      </c>
      <c r="D115" s="19">
        <v>1</v>
      </c>
      <c r="E115" s="22">
        <v>0</v>
      </c>
      <c r="F115" s="19">
        <v>2</v>
      </c>
      <c r="G115" s="22">
        <v>0</v>
      </c>
      <c r="H115" s="19">
        <v>1</v>
      </c>
      <c r="I115" s="22">
        <v>0</v>
      </c>
      <c r="J115" s="19">
        <v>1</v>
      </c>
      <c r="K115" s="22">
        <v>0</v>
      </c>
      <c r="L115" s="19">
        <v>0</v>
      </c>
      <c r="M115" s="22">
        <v>0</v>
      </c>
      <c r="N115" s="19">
        <v>0</v>
      </c>
      <c r="O115" s="22">
        <v>0</v>
      </c>
      <c r="P115" s="19">
        <v>0</v>
      </c>
      <c r="Q115" s="22">
        <v>0</v>
      </c>
      <c r="R115" s="19">
        <v>0</v>
      </c>
      <c r="S115" s="22">
        <v>0</v>
      </c>
      <c r="T115" s="19">
        <v>0</v>
      </c>
      <c r="U115" s="22">
        <v>0</v>
      </c>
      <c r="V115" s="19">
        <v>0</v>
      </c>
      <c r="W115" s="22">
        <v>0</v>
      </c>
      <c r="X115" s="19">
        <v>1</v>
      </c>
      <c r="Y115" s="22">
        <v>0</v>
      </c>
      <c r="Z115" s="22"/>
      <c r="AA115" s="22"/>
      <c r="AE115" s="23"/>
    </row>
    <row r="116" spans="1:31" ht="12.95" customHeight="1" x14ac:dyDescent="0.2"/>
    <row r="117" spans="1:31" ht="12.95" customHeight="1" x14ac:dyDescent="0.2">
      <c r="A117" s="25" t="s">
        <v>161</v>
      </c>
    </row>
    <row r="118" spans="1:31" ht="12.95" customHeight="1" x14ac:dyDescent="0.2">
      <c r="A118" s="25" t="s">
        <v>275</v>
      </c>
    </row>
    <row r="119" spans="1:31" x14ac:dyDescent="0.2">
      <c r="A119" s="25" t="s">
        <v>276</v>
      </c>
    </row>
    <row r="120" spans="1:31" x14ac:dyDescent="0.2">
      <c r="A120" s="25" t="s">
        <v>277</v>
      </c>
    </row>
    <row r="121" spans="1:31" x14ac:dyDescent="0.2">
      <c r="B121" s="20"/>
      <c r="C121" s="20"/>
      <c r="D121" s="19"/>
      <c r="E121" s="19"/>
      <c r="F121" s="19"/>
      <c r="G121" s="19"/>
      <c r="H121" s="19"/>
      <c r="I121" s="19"/>
      <c r="J121" s="19"/>
      <c r="K121" s="19"/>
      <c r="L121" s="19"/>
      <c r="M121" s="19"/>
    </row>
    <row r="122" spans="1:31" x14ac:dyDescent="0.2">
      <c r="B122" s="20"/>
      <c r="C122" s="20"/>
      <c r="D122" s="19"/>
      <c r="E122" s="19"/>
      <c r="F122" s="19"/>
      <c r="G122" s="19"/>
      <c r="H122" s="19"/>
      <c r="I122" s="19"/>
      <c r="J122" s="19"/>
      <c r="K122" s="19"/>
      <c r="L122" s="19"/>
      <c r="M122" s="19"/>
    </row>
    <row r="123" spans="1:31" x14ac:dyDescent="0.2">
      <c r="B123" s="20"/>
      <c r="C123" s="20"/>
      <c r="D123" s="19"/>
      <c r="E123" s="19"/>
      <c r="F123" s="19"/>
      <c r="G123" s="19"/>
      <c r="H123" s="19"/>
      <c r="I123" s="19"/>
      <c r="J123" s="19"/>
      <c r="K123" s="19"/>
      <c r="L123" s="19"/>
      <c r="M123" s="19"/>
    </row>
    <row r="124" spans="1:31" x14ac:dyDescent="0.2">
      <c r="B124" s="20"/>
      <c r="C124" s="20"/>
      <c r="D124" s="19"/>
      <c r="E124" s="19"/>
      <c r="F124" s="19"/>
      <c r="G124" s="19"/>
      <c r="H124" s="19"/>
      <c r="I124" s="19"/>
      <c r="J124" s="19"/>
      <c r="K124" s="19"/>
      <c r="L124" s="19"/>
      <c r="M124" s="19"/>
    </row>
    <row r="125" spans="1:31" x14ac:dyDescent="0.2"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</row>
    <row r="126" spans="1:31" x14ac:dyDescent="0.2">
      <c r="B126" s="20"/>
      <c r="C126" s="20"/>
      <c r="D126" s="19"/>
      <c r="E126" s="19"/>
      <c r="F126" s="19"/>
      <c r="G126" s="19"/>
      <c r="H126" s="19"/>
      <c r="I126" s="19"/>
      <c r="J126" s="19"/>
      <c r="K126" s="19"/>
      <c r="L126" s="19"/>
      <c r="M126" s="19"/>
    </row>
    <row r="127" spans="1:31" x14ac:dyDescent="0.2"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</row>
    <row r="128" spans="1:31" x14ac:dyDescent="0.2">
      <c r="B128" s="20"/>
      <c r="C128" s="20"/>
      <c r="D128" s="19"/>
      <c r="E128" s="19"/>
      <c r="F128" s="19"/>
      <c r="G128" s="19"/>
      <c r="H128" s="19"/>
      <c r="I128" s="19"/>
      <c r="J128" s="19"/>
      <c r="K128" s="19"/>
      <c r="L128" s="19"/>
      <c r="M128" s="19"/>
    </row>
    <row r="129" spans="2:13" x14ac:dyDescent="0.2">
      <c r="B129" s="20"/>
      <c r="C129" s="20"/>
      <c r="D129" s="19"/>
      <c r="E129" s="19"/>
      <c r="F129" s="19"/>
      <c r="G129" s="19"/>
      <c r="H129" s="19"/>
      <c r="I129" s="19"/>
      <c r="J129" s="19"/>
      <c r="K129" s="19"/>
      <c r="L129" s="19"/>
      <c r="M129" s="19"/>
    </row>
    <row r="130" spans="2:13" x14ac:dyDescent="0.2">
      <c r="B130" s="20"/>
      <c r="C130" s="20"/>
      <c r="D130" s="19"/>
      <c r="E130" s="19"/>
      <c r="F130" s="19"/>
      <c r="G130" s="19"/>
      <c r="H130" s="19"/>
      <c r="I130" s="19"/>
      <c r="J130" s="19"/>
      <c r="K130" s="19"/>
      <c r="L130" s="19"/>
      <c r="M130" s="19"/>
    </row>
    <row r="131" spans="2:13" x14ac:dyDescent="0.2">
      <c r="B131" s="20"/>
      <c r="C131" s="20"/>
      <c r="D131" s="19"/>
      <c r="E131" s="19"/>
      <c r="F131" s="19"/>
      <c r="G131" s="19"/>
      <c r="H131" s="19"/>
      <c r="I131" s="19"/>
      <c r="J131" s="19"/>
      <c r="K131" s="19"/>
      <c r="L131" s="19"/>
      <c r="M131" s="19"/>
    </row>
    <row r="132" spans="2:13" x14ac:dyDescent="0.2">
      <c r="B132" s="20"/>
      <c r="C132" s="20"/>
      <c r="D132" s="19"/>
      <c r="E132" s="19"/>
      <c r="F132" s="19"/>
      <c r="G132" s="19"/>
      <c r="H132" s="19"/>
      <c r="I132" s="19"/>
      <c r="J132" s="19"/>
      <c r="K132" s="19"/>
      <c r="L132" s="19"/>
      <c r="M132" s="19"/>
    </row>
    <row r="133" spans="2:13" x14ac:dyDescent="0.2">
      <c r="B133" s="20"/>
      <c r="C133" s="20"/>
      <c r="D133" s="19"/>
      <c r="E133" s="19"/>
      <c r="F133" s="19"/>
      <c r="G133" s="19"/>
      <c r="H133" s="19"/>
      <c r="I133" s="19"/>
      <c r="J133" s="19"/>
      <c r="K133" s="19"/>
      <c r="L133" s="19"/>
      <c r="M133" s="19"/>
    </row>
    <row r="134" spans="2:13" x14ac:dyDescent="0.2">
      <c r="B134" s="20"/>
      <c r="C134" s="20"/>
      <c r="D134" s="19"/>
      <c r="E134" s="19"/>
      <c r="F134" s="19"/>
      <c r="G134" s="19"/>
      <c r="H134" s="19"/>
      <c r="I134" s="19"/>
      <c r="J134" s="19"/>
      <c r="K134" s="19"/>
      <c r="L134" s="19"/>
      <c r="M134" s="19"/>
    </row>
    <row r="135" spans="2:13" x14ac:dyDescent="0.2">
      <c r="B135" s="20"/>
      <c r="C135" s="20"/>
      <c r="D135" s="19"/>
      <c r="E135" s="19"/>
      <c r="F135" s="19"/>
      <c r="G135" s="19"/>
      <c r="H135" s="19"/>
      <c r="I135" s="19"/>
      <c r="J135" s="19"/>
      <c r="K135" s="19"/>
      <c r="L135" s="19"/>
      <c r="M135" s="19"/>
    </row>
    <row r="136" spans="2:13" x14ac:dyDescent="0.2">
      <c r="B136" s="20"/>
      <c r="C136" s="20"/>
      <c r="D136" s="19"/>
      <c r="E136" s="19"/>
      <c r="F136" s="19"/>
      <c r="G136" s="19"/>
      <c r="H136" s="19"/>
      <c r="I136" s="19"/>
      <c r="J136" s="19"/>
      <c r="K136" s="19"/>
      <c r="L136" s="19"/>
      <c r="M136" s="19"/>
    </row>
    <row r="137" spans="2:13" x14ac:dyDescent="0.2">
      <c r="B137" s="20"/>
      <c r="C137" s="20"/>
      <c r="D137" s="19"/>
      <c r="E137" s="19"/>
      <c r="F137" s="19"/>
      <c r="G137" s="19"/>
      <c r="H137" s="19"/>
      <c r="I137" s="19"/>
      <c r="J137" s="19"/>
      <c r="K137" s="19"/>
      <c r="L137" s="19"/>
      <c r="M137" s="19"/>
    </row>
    <row r="138" spans="2:13" x14ac:dyDescent="0.2">
      <c r="B138" s="20"/>
      <c r="C138" s="20"/>
      <c r="D138" s="19"/>
      <c r="E138" s="19"/>
      <c r="F138" s="19"/>
      <c r="G138" s="19"/>
      <c r="H138" s="19"/>
      <c r="I138" s="19"/>
      <c r="J138" s="19"/>
      <c r="K138" s="19"/>
      <c r="L138" s="19"/>
      <c r="M138" s="19"/>
    </row>
    <row r="139" spans="2:13" x14ac:dyDescent="0.2">
      <c r="B139" s="20"/>
      <c r="C139" s="20"/>
      <c r="D139" s="19"/>
      <c r="E139" s="19"/>
      <c r="F139" s="19"/>
      <c r="G139" s="19"/>
      <c r="H139" s="19"/>
      <c r="I139" s="19"/>
      <c r="J139" s="19"/>
      <c r="K139" s="19"/>
      <c r="L139" s="19"/>
      <c r="M139" s="19"/>
    </row>
    <row r="140" spans="2:13" x14ac:dyDescent="0.2">
      <c r="B140" s="20"/>
      <c r="C140" s="20"/>
      <c r="D140" s="19"/>
      <c r="E140" s="19"/>
      <c r="F140" s="19"/>
      <c r="G140" s="19"/>
      <c r="H140" s="19"/>
      <c r="I140" s="19"/>
      <c r="J140" s="19"/>
      <c r="K140" s="19"/>
      <c r="L140" s="19"/>
      <c r="M140" s="19"/>
    </row>
    <row r="141" spans="2:13" x14ac:dyDescent="0.2">
      <c r="B141" s="20"/>
      <c r="C141" s="20"/>
      <c r="D141" s="19"/>
      <c r="E141" s="19"/>
      <c r="F141" s="19"/>
      <c r="G141" s="19"/>
      <c r="H141" s="19"/>
      <c r="I141" s="19"/>
      <c r="J141" s="19"/>
      <c r="K141" s="19"/>
      <c r="L141" s="19"/>
      <c r="M141" s="19"/>
    </row>
    <row r="142" spans="2:13" x14ac:dyDescent="0.2">
      <c r="B142" s="20"/>
      <c r="C142" s="20"/>
      <c r="D142" s="19"/>
      <c r="E142" s="19"/>
      <c r="F142" s="19"/>
      <c r="G142" s="19"/>
      <c r="H142" s="19"/>
      <c r="I142" s="19"/>
      <c r="J142" s="19"/>
      <c r="K142" s="19"/>
      <c r="L142" s="19"/>
      <c r="M142" s="19"/>
    </row>
    <row r="143" spans="2:13" x14ac:dyDescent="0.2">
      <c r="B143" s="20"/>
      <c r="C143" s="20"/>
      <c r="D143" s="19"/>
      <c r="E143" s="19"/>
      <c r="F143" s="19"/>
      <c r="G143" s="19"/>
      <c r="H143" s="19"/>
      <c r="I143" s="19"/>
      <c r="J143" s="19"/>
      <c r="K143" s="19"/>
      <c r="L143" s="19"/>
      <c r="M143" s="19"/>
    </row>
    <row r="144" spans="2:13" x14ac:dyDescent="0.2">
      <c r="B144" s="20"/>
      <c r="C144" s="20"/>
      <c r="D144" s="19"/>
      <c r="E144" s="19"/>
      <c r="F144" s="19"/>
      <c r="G144" s="19"/>
      <c r="H144" s="19"/>
      <c r="I144" s="19"/>
      <c r="J144" s="19"/>
      <c r="K144" s="19"/>
      <c r="L144" s="19"/>
      <c r="M144" s="19"/>
    </row>
    <row r="145" spans="2:13" x14ac:dyDescent="0.2">
      <c r="B145" s="20"/>
      <c r="C145" s="20"/>
      <c r="D145" s="19"/>
      <c r="E145" s="19"/>
      <c r="F145" s="19"/>
      <c r="G145" s="19"/>
      <c r="H145" s="19"/>
      <c r="I145" s="19"/>
      <c r="J145" s="19"/>
      <c r="K145" s="19"/>
      <c r="L145" s="19"/>
      <c r="M145" s="19"/>
    </row>
    <row r="146" spans="2:13" x14ac:dyDescent="0.2">
      <c r="B146" s="20"/>
      <c r="C146" s="20"/>
      <c r="D146" s="19"/>
      <c r="E146" s="19"/>
      <c r="F146" s="19"/>
      <c r="G146" s="19"/>
      <c r="H146" s="19"/>
      <c r="I146" s="19"/>
      <c r="J146" s="19"/>
      <c r="K146" s="19"/>
      <c r="L146" s="19"/>
      <c r="M146" s="19"/>
    </row>
    <row r="147" spans="2:13" x14ac:dyDescent="0.2">
      <c r="B147" s="20"/>
      <c r="C147" s="20"/>
      <c r="D147" s="19"/>
      <c r="E147" s="19"/>
      <c r="F147" s="19"/>
      <c r="G147" s="19"/>
      <c r="H147" s="19"/>
      <c r="I147" s="19"/>
      <c r="J147" s="19"/>
      <c r="K147" s="19"/>
      <c r="L147" s="19"/>
      <c r="M147" s="19"/>
    </row>
    <row r="148" spans="2:13" x14ac:dyDescent="0.2">
      <c r="B148" s="20"/>
      <c r="C148" s="20"/>
      <c r="D148" s="19"/>
      <c r="E148" s="19"/>
      <c r="F148" s="19"/>
      <c r="G148" s="19"/>
      <c r="H148" s="19"/>
      <c r="I148" s="19"/>
      <c r="J148" s="19"/>
      <c r="K148" s="19"/>
      <c r="L148" s="19"/>
      <c r="M148" s="19"/>
    </row>
    <row r="149" spans="2:13" x14ac:dyDescent="0.2"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</row>
    <row r="150" spans="2:13" x14ac:dyDescent="0.2">
      <c r="B150" s="20"/>
      <c r="C150" s="20"/>
      <c r="D150" s="19"/>
      <c r="E150" s="19"/>
      <c r="F150" s="19"/>
      <c r="G150" s="19"/>
      <c r="H150" s="19"/>
      <c r="I150" s="19"/>
      <c r="J150" s="19"/>
      <c r="K150" s="19"/>
      <c r="L150" s="19"/>
      <c r="M150" s="19"/>
    </row>
    <row r="151" spans="2:13" x14ac:dyDescent="0.2">
      <c r="B151" s="20"/>
      <c r="C151" s="20"/>
      <c r="D151" s="19"/>
      <c r="E151" s="19"/>
      <c r="F151" s="19"/>
      <c r="G151" s="19"/>
      <c r="H151" s="19"/>
      <c r="I151" s="19"/>
      <c r="J151" s="19"/>
      <c r="K151" s="19"/>
      <c r="L151" s="19"/>
      <c r="M151" s="19"/>
    </row>
    <row r="152" spans="2:13" x14ac:dyDescent="0.2">
      <c r="B152" s="20"/>
      <c r="C152" s="20"/>
      <c r="D152" s="19"/>
      <c r="E152" s="19"/>
      <c r="F152" s="19"/>
      <c r="G152" s="19"/>
      <c r="H152" s="19"/>
      <c r="I152" s="19"/>
      <c r="J152" s="19"/>
      <c r="K152" s="19"/>
      <c r="L152" s="19"/>
      <c r="M152" s="19"/>
    </row>
    <row r="153" spans="2:13" x14ac:dyDescent="0.2">
      <c r="B153" s="20"/>
      <c r="C153" s="20"/>
      <c r="D153" s="19"/>
      <c r="E153" s="19"/>
      <c r="F153" s="19"/>
      <c r="G153" s="19"/>
      <c r="H153" s="19"/>
      <c r="I153" s="19"/>
      <c r="J153" s="19"/>
      <c r="K153" s="19"/>
      <c r="L153" s="19"/>
      <c r="M153" s="19"/>
    </row>
    <row r="154" spans="2:13" x14ac:dyDescent="0.2">
      <c r="B154" s="20"/>
      <c r="C154" s="20"/>
      <c r="D154" s="19"/>
      <c r="E154" s="19"/>
      <c r="F154" s="19"/>
      <c r="G154" s="19"/>
      <c r="H154" s="19"/>
      <c r="I154" s="19"/>
      <c r="J154" s="19"/>
      <c r="K154" s="19"/>
      <c r="L154" s="19"/>
      <c r="M154" s="19"/>
    </row>
    <row r="155" spans="2:13" x14ac:dyDescent="0.2">
      <c r="B155" s="20"/>
      <c r="C155" s="20"/>
      <c r="D155" s="19"/>
      <c r="E155" s="19"/>
      <c r="F155" s="19"/>
      <c r="G155" s="19"/>
      <c r="H155" s="19"/>
      <c r="I155" s="19"/>
      <c r="J155" s="19"/>
      <c r="K155" s="19"/>
      <c r="L155" s="19"/>
      <c r="M155" s="19"/>
    </row>
    <row r="156" spans="2:13" x14ac:dyDescent="0.2">
      <c r="B156" s="20"/>
      <c r="C156" s="20"/>
      <c r="D156" s="19"/>
      <c r="E156" s="19"/>
      <c r="F156" s="19"/>
      <c r="G156" s="19"/>
      <c r="H156" s="19"/>
      <c r="I156" s="19"/>
      <c r="J156" s="19"/>
      <c r="K156" s="19"/>
      <c r="L156" s="19"/>
      <c r="M156" s="19"/>
    </row>
    <row r="157" spans="2:13" x14ac:dyDescent="0.2">
      <c r="B157" s="20"/>
      <c r="C157" s="20"/>
      <c r="D157" s="19"/>
      <c r="E157" s="19"/>
      <c r="F157" s="19"/>
      <c r="G157" s="19"/>
      <c r="H157" s="19"/>
      <c r="I157" s="19"/>
      <c r="J157" s="19"/>
      <c r="K157" s="19"/>
      <c r="L157" s="19"/>
      <c r="M157" s="19"/>
    </row>
    <row r="158" spans="2:13" x14ac:dyDescent="0.2">
      <c r="B158" s="20"/>
      <c r="C158" s="20"/>
      <c r="D158" s="19"/>
      <c r="E158" s="19"/>
      <c r="F158" s="19"/>
      <c r="G158" s="19"/>
      <c r="H158" s="19"/>
      <c r="I158" s="19"/>
      <c r="J158" s="19"/>
      <c r="K158" s="19"/>
      <c r="L158" s="19"/>
      <c r="M158" s="19"/>
    </row>
    <row r="159" spans="2:13" x14ac:dyDescent="0.2">
      <c r="B159" s="20"/>
      <c r="C159" s="20"/>
      <c r="D159" s="19"/>
      <c r="E159" s="19"/>
      <c r="F159" s="19"/>
      <c r="G159" s="19"/>
      <c r="H159" s="19"/>
      <c r="I159" s="19"/>
      <c r="J159" s="19"/>
      <c r="K159" s="19"/>
      <c r="L159" s="19"/>
      <c r="M159" s="19"/>
    </row>
    <row r="160" spans="2:13" x14ac:dyDescent="0.2">
      <c r="B160" s="20"/>
      <c r="C160" s="20"/>
      <c r="D160" s="19"/>
      <c r="E160" s="19"/>
      <c r="F160" s="19"/>
      <c r="G160" s="19"/>
      <c r="H160" s="19"/>
      <c r="I160" s="19"/>
      <c r="J160" s="19"/>
      <c r="K160" s="19"/>
      <c r="L160" s="19"/>
      <c r="M160" s="19"/>
    </row>
    <row r="161" spans="2:13" x14ac:dyDescent="0.2">
      <c r="B161" s="20"/>
      <c r="C161" s="20"/>
      <c r="D161" s="19"/>
      <c r="E161" s="19"/>
      <c r="F161" s="19"/>
      <c r="G161" s="19"/>
      <c r="H161" s="19"/>
      <c r="I161" s="19"/>
      <c r="J161" s="19"/>
      <c r="K161" s="19"/>
      <c r="L161" s="19"/>
      <c r="M161" s="19"/>
    </row>
    <row r="162" spans="2:13" x14ac:dyDescent="0.2">
      <c r="B162" s="20"/>
      <c r="C162" s="20"/>
      <c r="D162" s="19"/>
      <c r="E162" s="19"/>
      <c r="F162" s="19"/>
      <c r="G162" s="19"/>
      <c r="H162" s="19"/>
      <c r="I162" s="19"/>
      <c r="J162" s="19"/>
      <c r="K162" s="19"/>
      <c r="L162" s="19"/>
      <c r="M162" s="19"/>
    </row>
    <row r="163" spans="2:13" x14ac:dyDescent="0.2">
      <c r="B163" s="20"/>
      <c r="C163" s="20"/>
      <c r="D163" s="19"/>
      <c r="E163" s="19"/>
      <c r="F163" s="19"/>
      <c r="G163" s="19"/>
      <c r="H163" s="19"/>
      <c r="I163" s="19"/>
      <c r="J163" s="19"/>
      <c r="K163" s="19"/>
      <c r="L163" s="19"/>
      <c r="M163" s="19"/>
    </row>
    <row r="164" spans="2:13" x14ac:dyDescent="0.2">
      <c r="B164" s="20"/>
      <c r="C164" s="20"/>
      <c r="D164" s="19"/>
      <c r="E164" s="19"/>
      <c r="F164" s="19"/>
      <c r="G164" s="19"/>
      <c r="H164" s="19"/>
      <c r="I164" s="19"/>
      <c r="J164" s="19"/>
      <c r="K164" s="19"/>
      <c r="L164" s="19"/>
      <c r="M164" s="19"/>
    </row>
    <row r="165" spans="2:13" x14ac:dyDescent="0.2">
      <c r="B165" s="20"/>
      <c r="C165" s="20"/>
      <c r="D165" s="19"/>
      <c r="E165" s="19"/>
      <c r="F165" s="19"/>
      <c r="G165" s="19"/>
      <c r="H165" s="19"/>
      <c r="I165" s="19"/>
      <c r="J165" s="19"/>
      <c r="K165" s="19"/>
      <c r="L165" s="19"/>
      <c r="M165" s="19"/>
    </row>
    <row r="166" spans="2:13" x14ac:dyDescent="0.2"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</row>
    <row r="167" spans="2:13" x14ac:dyDescent="0.2">
      <c r="B167" s="20"/>
      <c r="C167" s="20"/>
      <c r="D167" s="19"/>
      <c r="E167" s="19"/>
      <c r="F167" s="19"/>
      <c r="G167" s="19"/>
      <c r="H167" s="19"/>
      <c r="I167" s="19"/>
      <c r="J167" s="19"/>
      <c r="K167" s="19"/>
      <c r="L167" s="19"/>
      <c r="M167" s="19"/>
    </row>
    <row r="168" spans="2:13" x14ac:dyDescent="0.2">
      <c r="B168" s="20"/>
      <c r="C168" s="20"/>
      <c r="D168" s="19"/>
      <c r="E168" s="19"/>
      <c r="F168" s="19"/>
      <c r="G168" s="19"/>
      <c r="H168" s="19"/>
      <c r="I168" s="19"/>
      <c r="J168" s="19"/>
      <c r="K168" s="19"/>
      <c r="L168" s="19"/>
      <c r="M168" s="19"/>
    </row>
    <row r="169" spans="2:13" x14ac:dyDescent="0.2">
      <c r="B169" s="20"/>
      <c r="C169" s="20"/>
      <c r="D169" s="19"/>
      <c r="E169" s="19"/>
      <c r="F169" s="19"/>
      <c r="G169" s="19"/>
      <c r="H169" s="19"/>
      <c r="I169" s="19"/>
      <c r="J169" s="19"/>
      <c r="K169" s="19"/>
      <c r="L169" s="19"/>
      <c r="M169" s="19"/>
    </row>
    <row r="170" spans="2:13" x14ac:dyDescent="0.2">
      <c r="B170" s="20"/>
      <c r="C170" s="20"/>
      <c r="D170" s="19"/>
      <c r="E170" s="19"/>
      <c r="F170" s="19"/>
      <c r="G170" s="19"/>
      <c r="H170" s="19"/>
      <c r="I170" s="19"/>
      <c r="J170" s="19"/>
      <c r="K170" s="19"/>
      <c r="L170" s="19"/>
      <c r="M170" s="19"/>
    </row>
    <row r="171" spans="2:13" x14ac:dyDescent="0.2">
      <c r="B171" s="20"/>
      <c r="C171" s="20"/>
      <c r="D171" s="19"/>
      <c r="E171" s="19"/>
      <c r="F171" s="19"/>
      <c r="G171" s="19"/>
      <c r="H171" s="19"/>
      <c r="I171" s="19"/>
      <c r="J171" s="19"/>
      <c r="K171" s="19"/>
      <c r="L171" s="19"/>
      <c r="M171" s="19"/>
    </row>
    <row r="172" spans="2:13" x14ac:dyDescent="0.2">
      <c r="B172" s="20"/>
      <c r="C172" s="20"/>
      <c r="D172" s="19"/>
      <c r="E172" s="19"/>
      <c r="F172" s="19"/>
      <c r="G172" s="19"/>
      <c r="H172" s="19"/>
      <c r="I172" s="19"/>
      <c r="J172" s="19"/>
      <c r="K172" s="19"/>
      <c r="L172" s="19"/>
      <c r="M172" s="19"/>
    </row>
    <row r="173" spans="2:13" x14ac:dyDescent="0.2">
      <c r="B173" s="20"/>
      <c r="C173" s="20"/>
      <c r="D173" s="19"/>
      <c r="E173" s="19"/>
      <c r="F173" s="19"/>
      <c r="G173" s="19"/>
      <c r="H173" s="19"/>
      <c r="I173" s="19"/>
      <c r="J173" s="19"/>
      <c r="K173" s="19"/>
      <c r="L173" s="19"/>
      <c r="M173" s="19"/>
    </row>
    <row r="174" spans="2:13" x14ac:dyDescent="0.2">
      <c r="B174" s="20"/>
      <c r="C174" s="20"/>
      <c r="D174" s="19"/>
      <c r="E174" s="19"/>
      <c r="F174" s="19"/>
      <c r="G174" s="19"/>
      <c r="H174" s="19"/>
      <c r="I174" s="19"/>
      <c r="J174" s="19"/>
      <c r="K174" s="19"/>
      <c r="L174" s="19"/>
      <c r="M174" s="19"/>
    </row>
    <row r="175" spans="2:13" x14ac:dyDescent="0.2">
      <c r="B175" s="20"/>
      <c r="C175" s="20"/>
      <c r="D175" s="19"/>
      <c r="E175" s="19"/>
      <c r="F175" s="19"/>
      <c r="G175" s="19"/>
      <c r="H175" s="19"/>
      <c r="I175" s="19"/>
      <c r="J175" s="19"/>
      <c r="K175" s="19"/>
      <c r="L175" s="19"/>
      <c r="M175" s="19"/>
    </row>
    <row r="176" spans="2:13" x14ac:dyDescent="0.2"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</row>
    <row r="177" spans="2:13" x14ac:dyDescent="0.2">
      <c r="B177" s="20"/>
      <c r="C177" s="20"/>
      <c r="D177" s="19"/>
      <c r="E177" s="19"/>
      <c r="F177" s="19"/>
      <c r="G177" s="19"/>
      <c r="H177" s="19"/>
      <c r="I177" s="19"/>
      <c r="J177" s="19"/>
      <c r="K177" s="19"/>
      <c r="L177" s="19"/>
      <c r="M177" s="19"/>
    </row>
    <row r="178" spans="2:13" x14ac:dyDescent="0.2">
      <c r="B178" s="20"/>
      <c r="C178" s="20"/>
      <c r="D178" s="19"/>
      <c r="E178" s="19"/>
      <c r="F178" s="19"/>
      <c r="G178" s="19"/>
      <c r="H178" s="19"/>
      <c r="I178" s="19"/>
      <c r="J178" s="19"/>
      <c r="K178" s="19"/>
      <c r="L178" s="19"/>
      <c r="M178" s="19"/>
    </row>
    <row r="179" spans="2:13" x14ac:dyDescent="0.2">
      <c r="B179" s="20"/>
      <c r="C179" s="20"/>
      <c r="D179" s="19"/>
      <c r="E179" s="19"/>
      <c r="F179" s="19"/>
      <c r="G179" s="19"/>
      <c r="H179" s="19"/>
      <c r="I179" s="19"/>
      <c r="J179" s="19"/>
      <c r="K179" s="19"/>
      <c r="L179" s="19"/>
      <c r="M179" s="19"/>
    </row>
    <row r="180" spans="2:13" x14ac:dyDescent="0.2">
      <c r="B180" s="20"/>
      <c r="C180" s="20"/>
      <c r="D180" s="19"/>
      <c r="E180" s="19"/>
      <c r="F180" s="19"/>
      <c r="G180" s="19"/>
      <c r="H180" s="19"/>
      <c r="I180" s="19"/>
      <c r="J180" s="19"/>
      <c r="K180" s="19"/>
      <c r="L180" s="19"/>
      <c r="M180" s="19"/>
    </row>
    <row r="181" spans="2:13" x14ac:dyDescent="0.2">
      <c r="B181" s="20"/>
      <c r="C181" s="20"/>
      <c r="D181" s="19"/>
      <c r="E181" s="19"/>
      <c r="F181" s="19"/>
      <c r="G181" s="19"/>
      <c r="H181" s="19"/>
      <c r="I181" s="19"/>
      <c r="J181" s="19"/>
      <c r="K181" s="19"/>
      <c r="L181" s="19"/>
      <c r="M181" s="19"/>
    </row>
    <row r="182" spans="2:13" x14ac:dyDescent="0.2">
      <c r="B182" s="20"/>
      <c r="C182" s="20"/>
      <c r="D182" s="19"/>
      <c r="E182" s="19"/>
      <c r="F182" s="19"/>
      <c r="G182" s="19"/>
      <c r="H182" s="19"/>
      <c r="I182" s="19"/>
      <c r="J182" s="19"/>
      <c r="K182" s="19"/>
      <c r="L182" s="19"/>
      <c r="M182" s="19"/>
    </row>
    <row r="183" spans="2:13" x14ac:dyDescent="0.2">
      <c r="B183" s="20"/>
      <c r="C183" s="20"/>
      <c r="D183" s="19"/>
      <c r="E183" s="19"/>
      <c r="F183" s="19"/>
      <c r="G183" s="19"/>
      <c r="H183" s="19"/>
      <c r="I183" s="19"/>
      <c r="J183" s="19"/>
      <c r="K183" s="19"/>
      <c r="L183" s="19"/>
      <c r="M183" s="19"/>
    </row>
    <row r="184" spans="2:13" x14ac:dyDescent="0.2">
      <c r="B184" s="20"/>
      <c r="C184" s="20"/>
      <c r="D184" s="19"/>
      <c r="E184" s="19"/>
      <c r="F184" s="19"/>
      <c r="G184" s="19"/>
      <c r="H184" s="19"/>
      <c r="I184" s="19"/>
      <c r="J184" s="19"/>
      <c r="K184" s="19"/>
      <c r="L184" s="19"/>
      <c r="M184" s="19"/>
    </row>
    <row r="185" spans="2:13" x14ac:dyDescent="0.2">
      <c r="B185" s="20"/>
      <c r="C185" s="20"/>
      <c r="D185" s="19"/>
      <c r="E185" s="19"/>
      <c r="F185" s="19"/>
      <c r="G185" s="19"/>
      <c r="H185" s="19"/>
      <c r="I185" s="19"/>
      <c r="J185" s="19"/>
      <c r="K185" s="19"/>
      <c r="L185" s="19"/>
      <c r="M185" s="19"/>
    </row>
    <row r="186" spans="2:13" x14ac:dyDescent="0.2">
      <c r="B186" s="20"/>
      <c r="C186" s="20"/>
      <c r="D186" s="19"/>
      <c r="E186" s="19"/>
      <c r="F186" s="19"/>
      <c r="G186" s="19"/>
      <c r="H186" s="19"/>
      <c r="I186" s="19"/>
      <c r="J186" s="19"/>
      <c r="K186" s="19"/>
      <c r="L186" s="19"/>
      <c r="M186" s="19"/>
    </row>
    <row r="187" spans="2:13" x14ac:dyDescent="0.2">
      <c r="B187" s="20"/>
      <c r="C187" s="20"/>
      <c r="D187" s="19"/>
      <c r="E187" s="19"/>
      <c r="F187" s="19"/>
      <c r="G187" s="19"/>
      <c r="H187" s="19"/>
      <c r="I187" s="19"/>
      <c r="J187" s="19"/>
      <c r="K187" s="19"/>
      <c r="L187" s="19"/>
      <c r="M187" s="19"/>
    </row>
    <row r="188" spans="2:13" x14ac:dyDescent="0.2">
      <c r="B188" s="20"/>
      <c r="C188" s="20"/>
      <c r="D188" s="19"/>
      <c r="E188" s="19"/>
      <c r="F188" s="19"/>
      <c r="G188" s="19"/>
      <c r="H188" s="19"/>
      <c r="I188" s="19"/>
      <c r="J188" s="19"/>
      <c r="K188" s="19"/>
      <c r="L188" s="19"/>
      <c r="M188" s="19"/>
    </row>
    <row r="189" spans="2:13" x14ac:dyDescent="0.2"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</row>
    <row r="190" spans="2:13" x14ac:dyDescent="0.2">
      <c r="B190" s="20"/>
      <c r="C190" s="20"/>
      <c r="D190" s="19"/>
      <c r="E190" s="19"/>
      <c r="F190" s="19"/>
      <c r="G190" s="19"/>
      <c r="H190" s="19"/>
      <c r="I190" s="19"/>
      <c r="J190" s="19"/>
      <c r="K190" s="19"/>
      <c r="L190" s="19"/>
      <c r="M190" s="19"/>
    </row>
    <row r="191" spans="2:13" x14ac:dyDescent="0.2">
      <c r="B191" s="20"/>
      <c r="C191" s="20"/>
      <c r="D191" s="19"/>
      <c r="E191" s="19"/>
      <c r="F191" s="19"/>
      <c r="G191" s="19"/>
      <c r="H191" s="19"/>
      <c r="I191" s="19"/>
      <c r="J191" s="19"/>
      <c r="K191" s="19"/>
      <c r="L191" s="19"/>
      <c r="M191" s="19"/>
    </row>
    <row r="192" spans="2:13" x14ac:dyDescent="0.2">
      <c r="B192" s="20"/>
      <c r="C192" s="20"/>
      <c r="D192" s="19"/>
      <c r="E192" s="19"/>
      <c r="F192" s="19"/>
      <c r="G192" s="19"/>
      <c r="H192" s="19"/>
      <c r="I192" s="19"/>
      <c r="J192" s="19"/>
      <c r="K192" s="19"/>
      <c r="L192" s="19"/>
      <c r="M192" s="19"/>
    </row>
    <row r="193" spans="2:13" x14ac:dyDescent="0.2">
      <c r="B193" s="20"/>
      <c r="C193" s="20"/>
      <c r="D193" s="19"/>
      <c r="E193" s="19"/>
      <c r="F193" s="19"/>
      <c r="G193" s="19"/>
      <c r="H193" s="19"/>
      <c r="I193" s="19"/>
      <c r="J193" s="19"/>
      <c r="K193" s="19"/>
      <c r="L193" s="19"/>
      <c r="M193" s="19"/>
    </row>
    <row r="194" spans="2:13" x14ac:dyDescent="0.2">
      <c r="B194" s="20"/>
      <c r="C194" s="20"/>
      <c r="D194" s="19"/>
      <c r="E194" s="19"/>
      <c r="F194" s="19"/>
      <c r="G194" s="19"/>
      <c r="H194" s="19"/>
      <c r="I194" s="19"/>
      <c r="J194" s="19"/>
      <c r="K194" s="19"/>
      <c r="L194" s="19"/>
      <c r="M194" s="19"/>
    </row>
    <row r="195" spans="2:13" x14ac:dyDescent="0.2">
      <c r="B195" s="20"/>
      <c r="C195" s="20"/>
      <c r="D195" s="19"/>
      <c r="E195" s="19"/>
      <c r="F195" s="19"/>
      <c r="G195" s="19"/>
      <c r="H195" s="19"/>
      <c r="I195" s="19"/>
      <c r="J195" s="19"/>
      <c r="K195" s="19"/>
      <c r="L195" s="19"/>
      <c r="M195" s="19"/>
    </row>
    <row r="196" spans="2:13" x14ac:dyDescent="0.2">
      <c r="B196" s="20"/>
      <c r="C196" s="20"/>
      <c r="D196" s="19"/>
      <c r="E196" s="19"/>
      <c r="F196" s="19"/>
      <c r="G196" s="19"/>
      <c r="H196" s="19"/>
      <c r="I196" s="19"/>
      <c r="J196" s="19"/>
      <c r="K196" s="19"/>
      <c r="L196" s="19"/>
      <c r="M196" s="19"/>
    </row>
    <row r="197" spans="2:13" x14ac:dyDescent="0.2">
      <c r="B197" s="20"/>
      <c r="C197" s="20"/>
      <c r="D197" s="19"/>
      <c r="E197" s="19"/>
      <c r="F197" s="19"/>
      <c r="G197" s="19"/>
      <c r="H197" s="19"/>
      <c r="I197" s="19"/>
      <c r="J197" s="19"/>
      <c r="K197" s="19"/>
      <c r="L197" s="19"/>
      <c r="M197" s="19"/>
    </row>
    <row r="198" spans="2:13" x14ac:dyDescent="0.2">
      <c r="B198" s="20"/>
      <c r="C198" s="20"/>
      <c r="D198" s="19"/>
      <c r="E198" s="19"/>
      <c r="F198" s="19"/>
      <c r="G198" s="19"/>
      <c r="H198" s="19"/>
      <c r="I198" s="19"/>
      <c r="J198" s="19"/>
      <c r="K198" s="19"/>
      <c r="L198" s="19"/>
      <c r="M198" s="19"/>
    </row>
    <row r="199" spans="2:13" x14ac:dyDescent="0.2">
      <c r="B199" s="20"/>
      <c r="C199" s="20"/>
      <c r="D199" s="19"/>
      <c r="E199" s="19"/>
      <c r="F199" s="19"/>
      <c r="G199" s="19"/>
      <c r="H199" s="19"/>
      <c r="I199" s="19"/>
      <c r="J199" s="19"/>
      <c r="K199" s="19"/>
      <c r="L199" s="19"/>
      <c r="M199" s="19"/>
    </row>
    <row r="200" spans="2:13" x14ac:dyDescent="0.2">
      <c r="B200" s="20"/>
      <c r="C200" s="20"/>
      <c r="D200" s="19"/>
      <c r="E200" s="19"/>
      <c r="F200" s="19"/>
      <c r="G200" s="19"/>
      <c r="H200" s="19"/>
      <c r="I200" s="19"/>
      <c r="J200" s="19"/>
      <c r="K200" s="19"/>
      <c r="L200" s="19"/>
      <c r="M200" s="19"/>
    </row>
    <row r="201" spans="2:13" x14ac:dyDescent="0.2">
      <c r="B201" s="20"/>
      <c r="C201" s="20"/>
      <c r="D201" s="19"/>
      <c r="E201" s="19"/>
      <c r="F201" s="19"/>
      <c r="G201" s="19"/>
      <c r="H201" s="19"/>
      <c r="I201" s="19"/>
      <c r="J201" s="19"/>
      <c r="K201" s="19"/>
      <c r="L201" s="19"/>
      <c r="M201" s="19"/>
    </row>
    <row r="202" spans="2:13" x14ac:dyDescent="0.2"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</row>
    <row r="203" spans="2:13" x14ac:dyDescent="0.2">
      <c r="B203" s="20"/>
      <c r="C203" s="20"/>
      <c r="D203" s="19"/>
      <c r="E203" s="19"/>
      <c r="F203" s="19"/>
      <c r="G203" s="19"/>
      <c r="H203" s="19"/>
      <c r="I203" s="19"/>
      <c r="J203" s="19"/>
      <c r="K203" s="19"/>
      <c r="L203" s="19"/>
      <c r="M203" s="19"/>
    </row>
    <row r="204" spans="2:13" x14ac:dyDescent="0.2">
      <c r="B204" s="20"/>
      <c r="C204" s="20"/>
      <c r="D204" s="19"/>
      <c r="E204" s="19"/>
      <c r="F204" s="19"/>
      <c r="G204" s="19"/>
      <c r="H204" s="19"/>
      <c r="I204" s="19"/>
      <c r="J204" s="19"/>
      <c r="K204" s="19"/>
      <c r="L204" s="19"/>
      <c r="M204" s="19"/>
    </row>
    <row r="205" spans="2:13" x14ac:dyDescent="0.2">
      <c r="B205" s="20"/>
      <c r="C205" s="20"/>
      <c r="D205" s="19"/>
      <c r="E205" s="19"/>
      <c r="F205" s="19"/>
      <c r="G205" s="19"/>
      <c r="H205" s="19"/>
      <c r="I205" s="19"/>
      <c r="J205" s="19"/>
      <c r="K205" s="19"/>
      <c r="L205" s="19"/>
      <c r="M205" s="19"/>
    </row>
    <row r="206" spans="2:13" x14ac:dyDescent="0.2">
      <c r="B206" s="20"/>
      <c r="C206" s="20"/>
      <c r="D206" s="19"/>
      <c r="E206" s="19"/>
      <c r="F206" s="19"/>
      <c r="G206" s="19"/>
      <c r="H206" s="19"/>
      <c r="I206" s="19"/>
      <c r="J206" s="19"/>
      <c r="K206" s="19"/>
      <c r="L206" s="19"/>
      <c r="M206" s="19"/>
    </row>
    <row r="207" spans="2:13" x14ac:dyDescent="0.2">
      <c r="B207" s="20"/>
      <c r="C207" s="20"/>
      <c r="D207" s="19"/>
      <c r="E207" s="19"/>
      <c r="F207" s="19"/>
      <c r="G207" s="19"/>
      <c r="H207" s="19"/>
      <c r="I207" s="19"/>
      <c r="J207" s="19"/>
      <c r="K207" s="19"/>
      <c r="L207" s="19"/>
      <c r="M207" s="19"/>
    </row>
    <row r="208" spans="2:13" x14ac:dyDescent="0.2">
      <c r="B208" s="20"/>
      <c r="C208" s="20"/>
      <c r="D208" s="19"/>
      <c r="E208" s="19"/>
      <c r="F208" s="19"/>
      <c r="G208" s="19"/>
      <c r="H208" s="19"/>
      <c r="I208" s="19"/>
      <c r="J208" s="19"/>
      <c r="K208" s="19"/>
      <c r="L208" s="19"/>
      <c r="M208" s="19"/>
    </row>
    <row r="209" spans="2:13" x14ac:dyDescent="0.2">
      <c r="B209" s="20"/>
      <c r="C209" s="20"/>
      <c r="D209" s="19"/>
      <c r="E209" s="19"/>
      <c r="F209" s="19"/>
      <c r="G209" s="19"/>
      <c r="H209" s="19"/>
      <c r="I209" s="19"/>
      <c r="J209" s="19"/>
      <c r="K209" s="19"/>
      <c r="L209" s="19"/>
      <c r="M209" s="19"/>
    </row>
    <row r="210" spans="2:13" x14ac:dyDescent="0.2">
      <c r="B210" s="20"/>
      <c r="C210" s="20"/>
      <c r="D210" s="19"/>
      <c r="E210" s="19"/>
      <c r="F210" s="19"/>
      <c r="G210" s="19"/>
      <c r="H210" s="19"/>
      <c r="I210" s="19"/>
      <c r="J210" s="19"/>
      <c r="K210" s="19"/>
      <c r="L210" s="19"/>
      <c r="M210" s="19"/>
    </row>
    <row r="211" spans="2:13" x14ac:dyDescent="0.2">
      <c r="B211" s="20"/>
      <c r="C211" s="20"/>
      <c r="D211" s="19"/>
      <c r="E211" s="19"/>
      <c r="F211" s="19"/>
      <c r="G211" s="19"/>
      <c r="H211" s="19"/>
      <c r="I211" s="19"/>
      <c r="J211" s="19"/>
      <c r="K211" s="19"/>
      <c r="L211" s="19"/>
      <c r="M211" s="19"/>
    </row>
    <row r="212" spans="2:13" x14ac:dyDescent="0.2">
      <c r="B212" s="20"/>
      <c r="C212" s="20"/>
      <c r="D212" s="19"/>
      <c r="E212" s="19"/>
      <c r="F212" s="19"/>
      <c r="G212" s="19"/>
      <c r="H212" s="19"/>
      <c r="I212" s="19"/>
      <c r="J212" s="19"/>
      <c r="K212" s="19"/>
      <c r="L212" s="19"/>
      <c r="M212" s="19"/>
    </row>
    <row r="213" spans="2:13" x14ac:dyDescent="0.2">
      <c r="B213" s="20"/>
      <c r="C213" s="20"/>
      <c r="D213" s="19"/>
      <c r="E213" s="19"/>
      <c r="F213" s="19"/>
      <c r="G213" s="19"/>
      <c r="H213" s="19"/>
      <c r="I213" s="19"/>
      <c r="J213" s="19"/>
      <c r="K213" s="19"/>
      <c r="L213" s="19"/>
      <c r="M213" s="19"/>
    </row>
    <row r="214" spans="2:13" x14ac:dyDescent="0.2">
      <c r="B214" s="20"/>
      <c r="C214" s="20"/>
      <c r="D214" s="19"/>
      <c r="E214" s="19"/>
      <c r="F214" s="19"/>
      <c r="G214" s="19"/>
      <c r="H214" s="19"/>
      <c r="I214" s="19"/>
      <c r="J214" s="19"/>
      <c r="K214" s="19"/>
      <c r="L214" s="19"/>
      <c r="M214" s="19"/>
    </row>
    <row r="215" spans="2:13" x14ac:dyDescent="0.2">
      <c r="B215" s="20"/>
      <c r="C215" s="20"/>
      <c r="D215" s="19"/>
      <c r="E215" s="19"/>
      <c r="F215" s="19"/>
      <c r="G215" s="19"/>
      <c r="H215" s="19"/>
      <c r="I215" s="19"/>
      <c r="J215" s="19"/>
      <c r="K215" s="19"/>
      <c r="L215" s="19"/>
      <c r="M215" s="19"/>
    </row>
    <row r="216" spans="2:13" x14ac:dyDescent="0.2">
      <c r="B216" s="20"/>
      <c r="C216" s="20"/>
      <c r="D216" s="19"/>
      <c r="E216" s="19"/>
      <c r="F216" s="19"/>
      <c r="G216" s="19"/>
      <c r="H216" s="19"/>
      <c r="I216" s="19"/>
      <c r="J216" s="19"/>
      <c r="K216" s="19"/>
      <c r="L216" s="19"/>
      <c r="M216" s="19"/>
    </row>
    <row r="217" spans="2:13" x14ac:dyDescent="0.2">
      <c r="B217" s="20"/>
      <c r="C217" s="20"/>
      <c r="D217" s="19"/>
      <c r="E217" s="19"/>
      <c r="F217" s="19"/>
      <c r="G217" s="19"/>
      <c r="H217" s="19"/>
      <c r="I217" s="19"/>
      <c r="J217" s="19"/>
      <c r="K217" s="19"/>
      <c r="L217" s="19"/>
      <c r="M217" s="19"/>
    </row>
    <row r="218" spans="2:13" x14ac:dyDescent="0.2">
      <c r="B218" s="20"/>
      <c r="C218" s="20"/>
      <c r="D218" s="19"/>
      <c r="E218" s="19"/>
      <c r="F218" s="19"/>
      <c r="G218" s="19"/>
      <c r="H218" s="19"/>
      <c r="I218" s="19"/>
      <c r="J218" s="19"/>
      <c r="K218" s="19"/>
      <c r="L218" s="19"/>
      <c r="M218" s="19"/>
    </row>
    <row r="219" spans="2:13" x14ac:dyDescent="0.2">
      <c r="B219" s="20"/>
      <c r="C219" s="20"/>
      <c r="D219" s="19"/>
      <c r="E219" s="19"/>
      <c r="F219" s="19"/>
      <c r="G219" s="19"/>
      <c r="H219" s="19"/>
      <c r="I219" s="19"/>
      <c r="J219" s="19"/>
      <c r="K219" s="19"/>
      <c r="L219" s="19"/>
      <c r="M219" s="19"/>
    </row>
  </sheetData>
  <mergeCells count="20">
    <mergeCell ref="X8:Y8"/>
    <mergeCell ref="B8:C8"/>
    <mergeCell ref="D8:E8"/>
    <mergeCell ref="F8:G8"/>
    <mergeCell ref="H8:I8"/>
    <mergeCell ref="J8:K8"/>
    <mergeCell ref="L8:M8"/>
    <mergeCell ref="N8:O8"/>
    <mergeCell ref="V8:W8"/>
    <mergeCell ref="P8:Q8"/>
    <mergeCell ref="R8:S8"/>
    <mergeCell ref="T8:U8"/>
    <mergeCell ref="B6:Y6"/>
    <mergeCell ref="H7:I7"/>
    <mergeCell ref="J7:K7"/>
    <mergeCell ref="L7:M7"/>
    <mergeCell ref="N7:O7"/>
    <mergeCell ref="V7:W7"/>
    <mergeCell ref="T7:U7"/>
    <mergeCell ref="X7:Y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LOC. Y GR. EDAD VARONES</vt:lpstr>
      <vt:lpstr>10 MAS FREC. GR. EDAD VARONES</vt:lpstr>
      <vt:lpstr>10 MAS FREC. CANTON VARONES</vt:lpstr>
      <vt:lpstr>LOC. Y GR. EDAD MUJERES</vt:lpstr>
      <vt:lpstr>10 MAS FREC. GR. EDAD MUJERES</vt:lpstr>
      <vt:lpstr>10 MAS FREC. CANTON MUJERES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</dc:creator>
  <cp:lastModifiedBy>Guillermo</cp:lastModifiedBy>
  <cp:lastPrinted>2014-03-17T21:23:09Z</cp:lastPrinted>
  <dcterms:created xsi:type="dcterms:W3CDTF">2011-09-26T16:12:36Z</dcterms:created>
  <dcterms:modified xsi:type="dcterms:W3CDTF">2014-03-18T00:34:44Z</dcterms:modified>
</cp:coreProperties>
</file>