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yla\Documents\GitHub\costa-rica\data\raw\"/>
    </mc:Choice>
  </mc:AlternateContent>
  <xr:revisionPtr revIDLastSave="0" documentId="13_ncr:1_{0E062580-D472-49CD-91E4-72A1D8156A0F}" xr6:coauthVersionLast="43" xr6:coauthVersionMax="43" xr10:uidLastSave="{00000000-0000-0000-0000-000000000000}"/>
  <bookViews>
    <workbookView xWindow="-98" yWindow="-98" windowWidth="22695" windowHeight="14595" firstSheet="3" activeTab="5" xr2:uid="{00000000-000D-0000-FFFF-FFFF00000000}"/>
  </bookViews>
  <sheets>
    <sheet name="LOC. Y GR. EDAD VARONES" sheetId="5" r:id="rId1"/>
    <sheet name="10 MAS FREC. GR. EDAD VARONES" sheetId="7" r:id="rId2"/>
    <sheet name="10 MAS FREC. CANTON VARONES" sheetId="9" r:id="rId3"/>
    <sheet name="LOC. Y GR. EDAD MUJERES" sheetId="6" r:id="rId4"/>
    <sheet name="10 MAS FREC. GR. EDAD MUJERES" sheetId="8" r:id="rId5"/>
    <sheet name="10 MAS FREC. CANTON MUJERES" sheetId="10" r:id="rId6"/>
    <sheet name="Hoja2" sheetId="2" r:id="rId7"/>
    <sheet name="Hoja3" sheetId="3" r:id="rId8"/>
  </sheets>
  <calcPr calcId="191029"/>
</workbook>
</file>

<file path=xl/calcChain.xml><?xml version="1.0" encoding="utf-8"?>
<calcChain xmlns="http://schemas.openxmlformats.org/spreadsheetml/2006/main">
  <c r="C19" i="8" l="1"/>
  <c r="AJ19" i="8" l="1"/>
  <c r="AH19" i="8"/>
  <c r="AF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C18" i="8"/>
  <c r="D18" i="8" s="1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C17" i="8"/>
  <c r="D17" i="8" s="1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C16" i="8"/>
  <c r="D16" i="8" s="1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C15" i="8"/>
  <c r="D15" i="8" s="1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C14" i="8"/>
  <c r="D14" i="8" s="1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C13" i="8"/>
  <c r="D13" i="8" s="1"/>
  <c r="AJ12" i="8"/>
  <c r="AH12" i="8"/>
  <c r="AF12" i="8"/>
  <c r="AD12" i="8"/>
  <c r="AB12" i="8"/>
  <c r="Z12" i="8"/>
  <c r="X12" i="8"/>
  <c r="V12" i="8"/>
  <c r="T12" i="8"/>
  <c r="R12" i="8"/>
  <c r="P12" i="8"/>
  <c r="N12" i="8"/>
  <c r="L12" i="8"/>
  <c r="J12" i="8"/>
  <c r="H12" i="8"/>
  <c r="F12" i="8"/>
  <c r="C12" i="8"/>
  <c r="D12" i="8" s="1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C11" i="8"/>
  <c r="D11" i="8" s="1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C10" i="8"/>
  <c r="D10" i="8" s="1"/>
  <c r="AJ9" i="8"/>
  <c r="AH9" i="8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C9" i="8"/>
  <c r="D9" i="8" s="1"/>
  <c r="AK8" i="8"/>
  <c r="AI8" i="8"/>
  <c r="AG8" i="8"/>
  <c r="AE8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9" i="7"/>
  <c r="C10" i="7"/>
  <c r="C11" i="7"/>
  <c r="C12" i="7"/>
  <c r="C13" i="7"/>
  <c r="C14" i="7"/>
  <c r="C15" i="7"/>
  <c r="C16" i="7"/>
  <c r="C17" i="7"/>
  <c r="C18" i="7"/>
  <c r="C19" i="7"/>
  <c r="AJ8" i="8" l="1"/>
  <c r="AH8" i="8"/>
  <c r="AF8" i="8"/>
  <c r="AD8" i="8"/>
  <c r="AB8" i="8"/>
  <c r="Z8" i="8"/>
  <c r="X8" i="8"/>
  <c r="V8" i="8"/>
  <c r="T8" i="8"/>
  <c r="R8" i="8"/>
  <c r="P8" i="8"/>
  <c r="N8" i="8"/>
  <c r="L8" i="8"/>
  <c r="J8" i="8"/>
  <c r="H8" i="8"/>
  <c r="F8" i="8"/>
  <c r="C8" i="8"/>
  <c r="C8" i="7"/>
  <c r="V28" i="6"/>
  <c r="AJ9" i="7"/>
  <c r="AJ10" i="7"/>
  <c r="AJ11" i="7"/>
  <c r="AJ12" i="7"/>
  <c r="AJ13" i="7"/>
  <c r="AJ14" i="7"/>
  <c r="AJ15" i="7"/>
  <c r="AJ16" i="7"/>
  <c r="AJ17" i="7"/>
  <c r="AJ18" i="7"/>
  <c r="AJ19" i="7"/>
  <c r="AJ8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F9" i="7"/>
  <c r="AF10" i="7"/>
  <c r="AF11" i="7"/>
  <c r="AF12" i="7"/>
  <c r="AF13" i="7"/>
  <c r="AF14" i="7"/>
  <c r="AF15" i="7"/>
  <c r="AF16" i="7"/>
  <c r="AF17" i="7"/>
  <c r="AF18" i="7"/>
  <c r="AF19" i="7"/>
  <c r="AF8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B9" i="7"/>
  <c r="AB10" i="7"/>
  <c r="AB11" i="7"/>
  <c r="AB12" i="7"/>
  <c r="AB13" i="7"/>
  <c r="AB14" i="7"/>
  <c r="AB15" i="7"/>
  <c r="AB16" i="7"/>
  <c r="AB17" i="7"/>
  <c r="AB18" i="7"/>
  <c r="AB19" i="7"/>
  <c r="AB8" i="7"/>
  <c r="Z9" i="7"/>
  <c r="Z10" i="7"/>
  <c r="Z11" i="7"/>
  <c r="Z12" i="7"/>
  <c r="Z13" i="7"/>
  <c r="Z14" i="7"/>
  <c r="Z15" i="7"/>
  <c r="Z16" i="7"/>
  <c r="Z17" i="7"/>
  <c r="Z18" i="7"/>
  <c r="Z19" i="7"/>
  <c r="Z8" i="7"/>
  <c r="X9" i="7"/>
  <c r="X10" i="7"/>
  <c r="X11" i="7"/>
  <c r="X12" i="7"/>
  <c r="X13" i="7"/>
  <c r="X14" i="7"/>
  <c r="X15" i="7"/>
  <c r="X16" i="7"/>
  <c r="X17" i="7"/>
  <c r="X18" i="7"/>
  <c r="X19" i="7"/>
  <c r="X8" i="7"/>
  <c r="V9" i="7"/>
  <c r="V10" i="7"/>
  <c r="V11" i="7"/>
  <c r="V12" i="7"/>
  <c r="V13" i="7"/>
  <c r="V14" i="7"/>
  <c r="V15" i="7"/>
  <c r="V16" i="7"/>
  <c r="V17" i="7"/>
  <c r="V18" i="7"/>
  <c r="V19" i="7"/>
  <c r="V8" i="7"/>
  <c r="T9" i="7"/>
  <c r="T10" i="7"/>
  <c r="T11" i="7"/>
  <c r="T12" i="7"/>
  <c r="T13" i="7"/>
  <c r="T14" i="7"/>
  <c r="T15" i="7"/>
  <c r="T16" i="7"/>
  <c r="T17" i="7"/>
  <c r="T18" i="7"/>
  <c r="T19" i="7"/>
  <c r="T8" i="7"/>
  <c r="R9" i="7"/>
  <c r="R10" i="7"/>
  <c r="R11" i="7"/>
  <c r="R12" i="7"/>
  <c r="R13" i="7"/>
  <c r="R14" i="7"/>
  <c r="R15" i="7"/>
  <c r="R16" i="7"/>
  <c r="R17" i="7"/>
  <c r="R18" i="7"/>
  <c r="R19" i="7"/>
  <c r="R8" i="7"/>
  <c r="P9" i="7"/>
  <c r="P10" i="7"/>
  <c r="P11" i="7"/>
  <c r="P12" i="7"/>
  <c r="P13" i="7"/>
  <c r="P14" i="7"/>
  <c r="P15" i="7"/>
  <c r="P16" i="7"/>
  <c r="P17" i="7"/>
  <c r="P18" i="7"/>
  <c r="P19" i="7"/>
  <c r="P8" i="7"/>
  <c r="N9" i="7"/>
  <c r="N10" i="7"/>
  <c r="N11" i="7"/>
  <c r="N12" i="7"/>
  <c r="N13" i="7"/>
  <c r="N14" i="7"/>
  <c r="N15" i="7"/>
  <c r="N16" i="7"/>
  <c r="N17" i="7"/>
  <c r="N18" i="7"/>
  <c r="N19" i="7"/>
  <c r="N8" i="7"/>
  <c r="L13" i="7"/>
  <c r="L14" i="7"/>
  <c r="L15" i="7"/>
  <c r="L16" i="7"/>
  <c r="L17" i="7"/>
  <c r="L18" i="7"/>
  <c r="L19" i="7"/>
  <c r="L9" i="7"/>
  <c r="L10" i="7"/>
  <c r="L11" i="7"/>
  <c r="L12" i="7"/>
  <c r="L8" i="7"/>
  <c r="J9" i="7"/>
  <c r="J10" i="7"/>
  <c r="J11" i="7"/>
  <c r="J12" i="7"/>
  <c r="J13" i="7"/>
  <c r="J14" i="7"/>
  <c r="J15" i="7"/>
  <c r="J16" i="7"/>
  <c r="J17" i="7"/>
  <c r="J18" i="7"/>
  <c r="J19" i="7"/>
  <c r="J8" i="7"/>
  <c r="H16" i="7"/>
  <c r="H17" i="7"/>
  <c r="H18" i="7"/>
  <c r="H19" i="7"/>
  <c r="H10" i="7"/>
  <c r="H11" i="7"/>
  <c r="H12" i="7"/>
  <c r="H13" i="7"/>
  <c r="H14" i="7"/>
  <c r="H15" i="7"/>
  <c r="H9" i="7"/>
  <c r="H8" i="7"/>
  <c r="F13" i="7"/>
  <c r="F14" i="7"/>
  <c r="F15" i="7"/>
  <c r="F16" i="7"/>
  <c r="F17" i="7"/>
  <c r="F18" i="7"/>
  <c r="F19" i="7"/>
  <c r="F9" i="7"/>
  <c r="F10" i="7"/>
  <c r="F11" i="7"/>
  <c r="F12" i="7"/>
  <c r="F8" i="7"/>
  <c r="D19" i="7"/>
  <c r="D11" i="7"/>
  <c r="D12" i="7"/>
  <c r="D13" i="7"/>
  <c r="D14" i="7"/>
  <c r="D15" i="7"/>
  <c r="D16" i="7"/>
  <c r="D17" i="7"/>
  <c r="D18" i="7"/>
  <c r="D9" i="7"/>
  <c r="D10" i="7"/>
  <c r="D8" i="8" l="1"/>
  <c r="D8" i="7"/>
  <c r="AB29" i="5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M54" i="10"/>
  <c r="K54" i="10"/>
  <c r="I54" i="10"/>
  <c r="G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B115" i="9"/>
  <c r="B114" i="9"/>
  <c r="B112" i="9"/>
  <c r="Y111" i="9"/>
  <c r="W111" i="9"/>
  <c r="U111" i="9"/>
  <c r="S111" i="9"/>
  <c r="Q111" i="9"/>
  <c r="O111" i="9"/>
  <c r="M111" i="9"/>
  <c r="K111" i="9"/>
  <c r="I111" i="9"/>
  <c r="G111" i="9"/>
  <c r="E111" i="9"/>
  <c r="B111" i="9"/>
  <c r="Y110" i="9"/>
  <c r="W110" i="9"/>
  <c r="U110" i="9"/>
  <c r="S110" i="9"/>
  <c r="Q110" i="9"/>
  <c r="O110" i="9"/>
  <c r="M110" i="9"/>
  <c r="K110" i="9"/>
  <c r="I110" i="9"/>
  <c r="G110" i="9"/>
  <c r="E110" i="9"/>
  <c r="B110" i="9"/>
  <c r="Y109" i="9"/>
  <c r="W109" i="9"/>
  <c r="U109" i="9"/>
  <c r="S109" i="9"/>
  <c r="Q109" i="9"/>
  <c r="O109" i="9"/>
  <c r="M109" i="9"/>
  <c r="K109" i="9"/>
  <c r="I109" i="9"/>
  <c r="G109" i="9"/>
  <c r="E109" i="9"/>
  <c r="B109" i="9"/>
  <c r="Y108" i="9"/>
  <c r="W108" i="9"/>
  <c r="U108" i="9"/>
  <c r="S108" i="9"/>
  <c r="Q108" i="9"/>
  <c r="O108" i="9"/>
  <c r="M108" i="9"/>
  <c r="K108" i="9"/>
  <c r="I108" i="9"/>
  <c r="G108" i="9"/>
  <c r="E108" i="9"/>
  <c r="B108" i="9"/>
  <c r="Y107" i="9"/>
  <c r="W107" i="9"/>
  <c r="U107" i="9"/>
  <c r="S107" i="9"/>
  <c r="Q107" i="9"/>
  <c r="O107" i="9"/>
  <c r="M107" i="9"/>
  <c r="K107" i="9"/>
  <c r="I107" i="9"/>
  <c r="G107" i="9"/>
  <c r="E107" i="9"/>
  <c r="B107" i="9"/>
  <c r="Y106" i="9"/>
  <c r="W106" i="9"/>
  <c r="U106" i="9"/>
  <c r="S106" i="9"/>
  <c r="Q106" i="9"/>
  <c r="O106" i="9"/>
  <c r="M106" i="9"/>
  <c r="K106" i="9"/>
  <c r="I106" i="9"/>
  <c r="G106" i="9"/>
  <c r="E106" i="9"/>
  <c r="B106" i="9"/>
  <c r="X105" i="9"/>
  <c r="V105" i="9"/>
  <c r="T105" i="9"/>
  <c r="R105" i="9"/>
  <c r="P105" i="9"/>
  <c r="N105" i="9"/>
  <c r="L105" i="9"/>
  <c r="J105" i="9"/>
  <c r="H105" i="9"/>
  <c r="F105" i="9"/>
  <c r="D105" i="9"/>
  <c r="B103" i="9"/>
  <c r="Y102" i="9"/>
  <c r="W102" i="9"/>
  <c r="U102" i="9"/>
  <c r="S102" i="9"/>
  <c r="Q102" i="9"/>
  <c r="O102" i="9"/>
  <c r="M102" i="9"/>
  <c r="K102" i="9"/>
  <c r="I102" i="9"/>
  <c r="G102" i="9"/>
  <c r="E102" i="9"/>
  <c r="B102" i="9"/>
  <c r="Y101" i="9"/>
  <c r="W101" i="9"/>
  <c r="U101" i="9"/>
  <c r="S101" i="9"/>
  <c r="Q101" i="9"/>
  <c r="O101" i="9"/>
  <c r="M101" i="9"/>
  <c r="K101" i="9"/>
  <c r="I101" i="9"/>
  <c r="G101" i="9"/>
  <c r="E101" i="9"/>
  <c r="B101" i="9"/>
  <c r="Y100" i="9"/>
  <c r="W100" i="9"/>
  <c r="U100" i="9"/>
  <c r="S100" i="9"/>
  <c r="Q100" i="9"/>
  <c r="O100" i="9"/>
  <c r="M100" i="9"/>
  <c r="K100" i="9"/>
  <c r="I100" i="9"/>
  <c r="G100" i="9"/>
  <c r="E100" i="9"/>
  <c r="B100" i="9"/>
  <c r="Y99" i="9"/>
  <c r="W99" i="9"/>
  <c r="U99" i="9"/>
  <c r="S99" i="9"/>
  <c r="Q99" i="9"/>
  <c r="O99" i="9"/>
  <c r="M99" i="9"/>
  <c r="K99" i="9"/>
  <c r="I99" i="9"/>
  <c r="G99" i="9"/>
  <c r="E99" i="9"/>
  <c r="B99" i="9"/>
  <c r="Y98" i="9"/>
  <c r="W98" i="9"/>
  <c r="U98" i="9"/>
  <c r="S98" i="9"/>
  <c r="Q98" i="9"/>
  <c r="O98" i="9"/>
  <c r="M98" i="9"/>
  <c r="K98" i="9"/>
  <c r="I98" i="9"/>
  <c r="G98" i="9"/>
  <c r="E98" i="9"/>
  <c r="B98" i="9"/>
  <c r="Y97" i="9"/>
  <c r="W97" i="9"/>
  <c r="U97" i="9"/>
  <c r="S97" i="9"/>
  <c r="Q97" i="9"/>
  <c r="O97" i="9"/>
  <c r="M97" i="9"/>
  <c r="K97" i="9"/>
  <c r="I97" i="9"/>
  <c r="G97" i="9"/>
  <c r="E97" i="9"/>
  <c r="B97" i="9"/>
  <c r="Y96" i="9"/>
  <c r="W96" i="9"/>
  <c r="U96" i="9"/>
  <c r="S96" i="9"/>
  <c r="Q96" i="9"/>
  <c r="O96" i="9"/>
  <c r="M96" i="9"/>
  <c r="K96" i="9"/>
  <c r="I96" i="9"/>
  <c r="G96" i="9"/>
  <c r="E96" i="9"/>
  <c r="B96" i="9"/>
  <c r="Y95" i="9"/>
  <c r="W95" i="9"/>
  <c r="U95" i="9"/>
  <c r="S95" i="9"/>
  <c r="Q95" i="9"/>
  <c r="O95" i="9"/>
  <c r="M95" i="9"/>
  <c r="K95" i="9"/>
  <c r="I95" i="9"/>
  <c r="G95" i="9"/>
  <c r="E95" i="9"/>
  <c r="B95" i="9"/>
  <c r="Y94" i="9"/>
  <c r="W94" i="9"/>
  <c r="U94" i="9"/>
  <c r="S94" i="9"/>
  <c r="Q94" i="9"/>
  <c r="O94" i="9"/>
  <c r="M94" i="9"/>
  <c r="K94" i="9"/>
  <c r="I94" i="9"/>
  <c r="G94" i="9"/>
  <c r="E94" i="9"/>
  <c r="B94" i="9"/>
  <c r="Y93" i="9"/>
  <c r="W93" i="9"/>
  <c r="U93" i="9"/>
  <c r="S93" i="9"/>
  <c r="Q93" i="9"/>
  <c r="O93" i="9"/>
  <c r="M93" i="9"/>
  <c r="K93" i="9"/>
  <c r="I93" i="9"/>
  <c r="G93" i="9"/>
  <c r="E93" i="9"/>
  <c r="B93" i="9"/>
  <c r="Y92" i="9"/>
  <c r="W92" i="9"/>
  <c r="U92" i="9"/>
  <c r="S92" i="9"/>
  <c r="Q92" i="9"/>
  <c r="O92" i="9"/>
  <c r="M92" i="9"/>
  <c r="K92" i="9"/>
  <c r="I92" i="9"/>
  <c r="G92" i="9"/>
  <c r="E92" i="9"/>
  <c r="B92" i="9"/>
  <c r="X91" i="9"/>
  <c r="V91" i="9"/>
  <c r="T91" i="9"/>
  <c r="R91" i="9"/>
  <c r="S91" i="9" s="1"/>
  <c r="P91" i="9"/>
  <c r="N91" i="9"/>
  <c r="L91" i="9"/>
  <c r="J91" i="9"/>
  <c r="K91" i="9" s="1"/>
  <c r="H91" i="9"/>
  <c r="F91" i="9"/>
  <c r="D91" i="9"/>
  <c r="E91" i="9" s="1"/>
  <c r="B89" i="9"/>
  <c r="Y88" i="9"/>
  <c r="W88" i="9"/>
  <c r="U88" i="9"/>
  <c r="S88" i="9"/>
  <c r="Q88" i="9"/>
  <c r="O88" i="9"/>
  <c r="M88" i="9"/>
  <c r="K88" i="9"/>
  <c r="I88" i="9"/>
  <c r="G88" i="9"/>
  <c r="E88" i="9"/>
  <c r="B88" i="9"/>
  <c r="Y87" i="9"/>
  <c r="W87" i="9"/>
  <c r="U87" i="9"/>
  <c r="S87" i="9"/>
  <c r="Q87" i="9"/>
  <c r="O87" i="9"/>
  <c r="M87" i="9"/>
  <c r="K87" i="9"/>
  <c r="I87" i="9"/>
  <c r="G87" i="9"/>
  <c r="E87" i="9"/>
  <c r="B87" i="9"/>
  <c r="Y86" i="9"/>
  <c r="W86" i="9"/>
  <c r="U86" i="9"/>
  <c r="S86" i="9"/>
  <c r="Q86" i="9"/>
  <c r="O86" i="9"/>
  <c r="M86" i="9"/>
  <c r="K86" i="9"/>
  <c r="I86" i="9"/>
  <c r="G86" i="9"/>
  <c r="E86" i="9"/>
  <c r="B86" i="9"/>
  <c r="Y85" i="9"/>
  <c r="W85" i="9"/>
  <c r="U85" i="9"/>
  <c r="S85" i="9"/>
  <c r="Q85" i="9"/>
  <c r="O85" i="9"/>
  <c r="M85" i="9"/>
  <c r="K85" i="9"/>
  <c r="I85" i="9"/>
  <c r="G85" i="9"/>
  <c r="E85" i="9"/>
  <c r="B85" i="9"/>
  <c r="Y84" i="9"/>
  <c r="W84" i="9"/>
  <c r="U84" i="9"/>
  <c r="S84" i="9"/>
  <c r="Q84" i="9"/>
  <c r="O84" i="9"/>
  <c r="M84" i="9"/>
  <c r="K84" i="9"/>
  <c r="I84" i="9"/>
  <c r="G84" i="9"/>
  <c r="E84" i="9"/>
  <c r="B84" i="9"/>
  <c r="Y83" i="9"/>
  <c r="W83" i="9"/>
  <c r="U83" i="9"/>
  <c r="S83" i="9"/>
  <c r="Q83" i="9"/>
  <c r="O83" i="9"/>
  <c r="M83" i="9"/>
  <c r="K83" i="9"/>
  <c r="I83" i="9"/>
  <c r="G83" i="9"/>
  <c r="E83" i="9"/>
  <c r="B83" i="9"/>
  <c r="Y82" i="9"/>
  <c r="W82" i="9"/>
  <c r="U82" i="9"/>
  <c r="S82" i="9"/>
  <c r="Q82" i="9"/>
  <c r="O82" i="9"/>
  <c r="M82" i="9"/>
  <c r="K82" i="9"/>
  <c r="I82" i="9"/>
  <c r="G82" i="9"/>
  <c r="E82" i="9"/>
  <c r="B82" i="9"/>
  <c r="Y81" i="9"/>
  <c r="W81" i="9"/>
  <c r="U81" i="9"/>
  <c r="S81" i="9"/>
  <c r="Q81" i="9"/>
  <c r="O81" i="9"/>
  <c r="M81" i="9"/>
  <c r="K81" i="9"/>
  <c r="I81" i="9"/>
  <c r="G81" i="9"/>
  <c r="E81" i="9"/>
  <c r="B81" i="9"/>
  <c r="Y80" i="9"/>
  <c r="W80" i="9"/>
  <c r="U80" i="9"/>
  <c r="S80" i="9"/>
  <c r="Q80" i="9"/>
  <c r="O80" i="9"/>
  <c r="M80" i="9"/>
  <c r="K80" i="9"/>
  <c r="I80" i="9"/>
  <c r="G80" i="9"/>
  <c r="E80" i="9"/>
  <c r="B80" i="9"/>
  <c r="Y79" i="9"/>
  <c r="W79" i="9"/>
  <c r="U79" i="9"/>
  <c r="S79" i="9"/>
  <c r="Q79" i="9"/>
  <c r="O79" i="9"/>
  <c r="M79" i="9"/>
  <c r="K79" i="9"/>
  <c r="I79" i="9"/>
  <c r="G79" i="9"/>
  <c r="E79" i="9"/>
  <c r="B79" i="9"/>
  <c r="Y78" i="9"/>
  <c r="W78" i="9"/>
  <c r="U78" i="9"/>
  <c r="S78" i="9"/>
  <c r="Q78" i="9"/>
  <c r="O78" i="9"/>
  <c r="M78" i="9"/>
  <c r="K78" i="9"/>
  <c r="I78" i="9"/>
  <c r="G78" i="9"/>
  <c r="E78" i="9"/>
  <c r="B78" i="9"/>
  <c r="X77" i="9"/>
  <c r="V77" i="9"/>
  <c r="T77" i="9"/>
  <c r="R77" i="9"/>
  <c r="S77" i="9" s="1"/>
  <c r="P77" i="9"/>
  <c r="N77" i="9"/>
  <c r="L77" i="9"/>
  <c r="J77" i="9"/>
  <c r="K77" i="9" s="1"/>
  <c r="H77" i="9"/>
  <c r="F77" i="9"/>
  <c r="D77" i="9"/>
  <c r="B75" i="9"/>
  <c r="Y74" i="9"/>
  <c r="W74" i="9"/>
  <c r="U74" i="9"/>
  <c r="S74" i="9"/>
  <c r="Q74" i="9"/>
  <c r="O74" i="9"/>
  <c r="M74" i="9"/>
  <c r="K74" i="9"/>
  <c r="I74" i="9"/>
  <c r="G74" i="9"/>
  <c r="E74" i="9"/>
  <c r="B74" i="9"/>
  <c r="Y73" i="9"/>
  <c r="W73" i="9"/>
  <c r="U73" i="9"/>
  <c r="S73" i="9"/>
  <c r="Q73" i="9"/>
  <c r="O73" i="9"/>
  <c r="M73" i="9"/>
  <c r="K73" i="9"/>
  <c r="I73" i="9"/>
  <c r="G73" i="9"/>
  <c r="E73" i="9"/>
  <c r="B73" i="9"/>
  <c r="Y72" i="9"/>
  <c r="W72" i="9"/>
  <c r="U72" i="9"/>
  <c r="S72" i="9"/>
  <c r="Q72" i="9"/>
  <c r="O72" i="9"/>
  <c r="M72" i="9"/>
  <c r="K72" i="9"/>
  <c r="I72" i="9"/>
  <c r="G72" i="9"/>
  <c r="E72" i="9"/>
  <c r="B72" i="9"/>
  <c r="Y71" i="9"/>
  <c r="W71" i="9"/>
  <c r="U71" i="9"/>
  <c r="S71" i="9"/>
  <c r="Q71" i="9"/>
  <c r="O71" i="9"/>
  <c r="M71" i="9"/>
  <c r="K71" i="9"/>
  <c r="I71" i="9"/>
  <c r="G71" i="9"/>
  <c r="E71" i="9"/>
  <c r="B71" i="9"/>
  <c r="Y70" i="9"/>
  <c r="W70" i="9"/>
  <c r="U70" i="9"/>
  <c r="S70" i="9"/>
  <c r="Q70" i="9"/>
  <c r="O70" i="9"/>
  <c r="M70" i="9"/>
  <c r="K70" i="9"/>
  <c r="I70" i="9"/>
  <c r="G70" i="9"/>
  <c r="E70" i="9"/>
  <c r="B70" i="9"/>
  <c r="Y69" i="9"/>
  <c r="W69" i="9"/>
  <c r="U69" i="9"/>
  <c r="S69" i="9"/>
  <c r="Q69" i="9"/>
  <c r="O69" i="9"/>
  <c r="M69" i="9"/>
  <c r="K69" i="9"/>
  <c r="I69" i="9"/>
  <c r="G69" i="9"/>
  <c r="E69" i="9"/>
  <c r="B69" i="9"/>
  <c r="Y68" i="9"/>
  <c r="W68" i="9"/>
  <c r="U68" i="9"/>
  <c r="S68" i="9"/>
  <c r="Q68" i="9"/>
  <c r="O68" i="9"/>
  <c r="M68" i="9"/>
  <c r="K68" i="9"/>
  <c r="I68" i="9"/>
  <c r="G68" i="9"/>
  <c r="E68" i="9"/>
  <c r="B68" i="9"/>
  <c r="Y67" i="9"/>
  <c r="W67" i="9"/>
  <c r="U67" i="9"/>
  <c r="S67" i="9"/>
  <c r="Q67" i="9"/>
  <c r="O67" i="9"/>
  <c r="M67" i="9"/>
  <c r="K67" i="9"/>
  <c r="I67" i="9"/>
  <c r="G67" i="9"/>
  <c r="E67" i="9"/>
  <c r="B67" i="9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X64" i="9"/>
  <c r="V64" i="9"/>
  <c r="T64" i="9"/>
  <c r="R64" i="9"/>
  <c r="S64" i="9" s="1"/>
  <c r="P64" i="9"/>
  <c r="N64" i="9"/>
  <c r="L64" i="9"/>
  <c r="J64" i="9"/>
  <c r="K64" i="9" s="1"/>
  <c r="H64" i="9"/>
  <c r="F64" i="9"/>
  <c r="D64" i="9"/>
  <c r="B62" i="9"/>
  <c r="Y61" i="9"/>
  <c r="W61" i="9"/>
  <c r="U61" i="9"/>
  <c r="S61" i="9"/>
  <c r="Q61" i="9"/>
  <c r="O61" i="9"/>
  <c r="M61" i="9"/>
  <c r="K61" i="9"/>
  <c r="I61" i="9"/>
  <c r="G61" i="9"/>
  <c r="E61" i="9"/>
  <c r="B61" i="9"/>
  <c r="Y60" i="9"/>
  <c r="W60" i="9"/>
  <c r="U60" i="9"/>
  <c r="S60" i="9"/>
  <c r="Q60" i="9"/>
  <c r="O60" i="9"/>
  <c r="M60" i="9"/>
  <c r="K60" i="9"/>
  <c r="I60" i="9"/>
  <c r="G60" i="9"/>
  <c r="E60" i="9"/>
  <c r="B60" i="9"/>
  <c r="Y59" i="9"/>
  <c r="W59" i="9"/>
  <c r="U59" i="9"/>
  <c r="S59" i="9"/>
  <c r="Q59" i="9"/>
  <c r="O59" i="9"/>
  <c r="M59" i="9"/>
  <c r="K59" i="9"/>
  <c r="I59" i="9"/>
  <c r="G59" i="9"/>
  <c r="E59" i="9"/>
  <c r="B59" i="9"/>
  <c r="Y58" i="9"/>
  <c r="W58" i="9"/>
  <c r="U58" i="9"/>
  <c r="S58" i="9"/>
  <c r="Q58" i="9"/>
  <c r="O58" i="9"/>
  <c r="M58" i="9"/>
  <c r="K58" i="9"/>
  <c r="I58" i="9"/>
  <c r="G58" i="9"/>
  <c r="E58" i="9"/>
  <c r="B58" i="9"/>
  <c r="Y57" i="9"/>
  <c r="W57" i="9"/>
  <c r="U57" i="9"/>
  <c r="S57" i="9"/>
  <c r="Q57" i="9"/>
  <c r="O57" i="9"/>
  <c r="M57" i="9"/>
  <c r="K57" i="9"/>
  <c r="I57" i="9"/>
  <c r="G57" i="9"/>
  <c r="E57" i="9"/>
  <c r="B57" i="9"/>
  <c r="Y56" i="9"/>
  <c r="W56" i="9"/>
  <c r="U56" i="9"/>
  <c r="S56" i="9"/>
  <c r="Q56" i="9"/>
  <c r="O56" i="9"/>
  <c r="M56" i="9"/>
  <c r="K56" i="9"/>
  <c r="I56" i="9"/>
  <c r="G56" i="9"/>
  <c r="E56" i="9"/>
  <c r="B56" i="9"/>
  <c r="Y55" i="9"/>
  <c r="W55" i="9"/>
  <c r="U55" i="9"/>
  <c r="S55" i="9"/>
  <c r="Q55" i="9"/>
  <c r="O55" i="9"/>
  <c r="M55" i="9"/>
  <c r="K55" i="9"/>
  <c r="I55" i="9"/>
  <c r="G55" i="9"/>
  <c r="E55" i="9"/>
  <c r="B55" i="9"/>
  <c r="Y54" i="9"/>
  <c r="W54" i="9"/>
  <c r="U54" i="9"/>
  <c r="S54" i="9"/>
  <c r="Q54" i="9"/>
  <c r="O54" i="9"/>
  <c r="M54" i="9"/>
  <c r="K54" i="9"/>
  <c r="I54" i="9"/>
  <c r="G54" i="9"/>
  <c r="E54" i="9"/>
  <c r="B54" i="9"/>
  <c r="X53" i="9"/>
  <c r="V53" i="9"/>
  <c r="T53" i="9"/>
  <c r="R53" i="9"/>
  <c r="P53" i="9"/>
  <c r="N53" i="9"/>
  <c r="L53" i="9"/>
  <c r="J53" i="9"/>
  <c r="H53" i="9"/>
  <c r="F53" i="9"/>
  <c r="D53" i="9"/>
  <c r="B51" i="9"/>
  <c r="Y50" i="9"/>
  <c r="W50" i="9"/>
  <c r="U50" i="9"/>
  <c r="S50" i="9"/>
  <c r="Q50" i="9"/>
  <c r="O50" i="9"/>
  <c r="M50" i="9"/>
  <c r="K50" i="9"/>
  <c r="I50" i="9"/>
  <c r="G50" i="9"/>
  <c r="E50" i="9"/>
  <c r="B50" i="9"/>
  <c r="Y49" i="9"/>
  <c r="W49" i="9"/>
  <c r="U49" i="9"/>
  <c r="S49" i="9"/>
  <c r="Q49" i="9"/>
  <c r="O49" i="9"/>
  <c r="M49" i="9"/>
  <c r="K49" i="9"/>
  <c r="I49" i="9"/>
  <c r="G49" i="9"/>
  <c r="E49" i="9"/>
  <c r="B49" i="9"/>
  <c r="Y48" i="9"/>
  <c r="W48" i="9"/>
  <c r="U48" i="9"/>
  <c r="S48" i="9"/>
  <c r="Q48" i="9"/>
  <c r="O48" i="9"/>
  <c r="M48" i="9"/>
  <c r="K48" i="9"/>
  <c r="I48" i="9"/>
  <c r="G48" i="9"/>
  <c r="E48" i="9"/>
  <c r="B48" i="9"/>
  <c r="Y47" i="9"/>
  <c r="W47" i="9"/>
  <c r="U47" i="9"/>
  <c r="S47" i="9"/>
  <c r="Q47" i="9"/>
  <c r="O47" i="9"/>
  <c r="M47" i="9"/>
  <c r="K47" i="9"/>
  <c r="I47" i="9"/>
  <c r="G47" i="9"/>
  <c r="E47" i="9"/>
  <c r="B47" i="9"/>
  <c r="Y46" i="9"/>
  <c r="W46" i="9"/>
  <c r="U46" i="9"/>
  <c r="S46" i="9"/>
  <c r="Q46" i="9"/>
  <c r="O46" i="9"/>
  <c r="M46" i="9"/>
  <c r="K46" i="9"/>
  <c r="I46" i="9"/>
  <c r="G46" i="9"/>
  <c r="E46" i="9"/>
  <c r="B46" i="9"/>
  <c r="Y45" i="9"/>
  <c r="W45" i="9"/>
  <c r="U45" i="9"/>
  <c r="S45" i="9"/>
  <c r="Q45" i="9"/>
  <c r="O45" i="9"/>
  <c r="M45" i="9"/>
  <c r="K45" i="9"/>
  <c r="I45" i="9"/>
  <c r="G45" i="9"/>
  <c r="E45" i="9"/>
  <c r="B45" i="9"/>
  <c r="Y44" i="9"/>
  <c r="W44" i="9"/>
  <c r="U44" i="9"/>
  <c r="S44" i="9"/>
  <c r="Q44" i="9"/>
  <c r="O44" i="9"/>
  <c r="M44" i="9"/>
  <c r="K44" i="9"/>
  <c r="I44" i="9"/>
  <c r="G44" i="9"/>
  <c r="E44" i="9"/>
  <c r="B44" i="9"/>
  <c r="Y43" i="9"/>
  <c r="W43" i="9"/>
  <c r="U43" i="9"/>
  <c r="S43" i="9"/>
  <c r="Q43" i="9"/>
  <c r="O43" i="9"/>
  <c r="M43" i="9"/>
  <c r="K43" i="9"/>
  <c r="I43" i="9"/>
  <c r="G43" i="9"/>
  <c r="E43" i="9"/>
  <c r="B43" i="9"/>
  <c r="Y42" i="9"/>
  <c r="W42" i="9"/>
  <c r="U42" i="9"/>
  <c r="S42" i="9"/>
  <c r="Q42" i="9"/>
  <c r="O42" i="9"/>
  <c r="M42" i="9"/>
  <c r="K42" i="9"/>
  <c r="I42" i="9"/>
  <c r="G42" i="9"/>
  <c r="E42" i="9"/>
  <c r="B42" i="9"/>
  <c r="Y41" i="9"/>
  <c r="W41" i="9"/>
  <c r="U41" i="9"/>
  <c r="S41" i="9"/>
  <c r="Q41" i="9"/>
  <c r="O41" i="9"/>
  <c r="M41" i="9"/>
  <c r="K41" i="9"/>
  <c r="I41" i="9"/>
  <c r="G41" i="9"/>
  <c r="E41" i="9"/>
  <c r="B41" i="9"/>
  <c r="Y40" i="9"/>
  <c r="W40" i="9"/>
  <c r="U40" i="9"/>
  <c r="S40" i="9"/>
  <c r="Q40" i="9"/>
  <c r="O40" i="9"/>
  <c r="M40" i="9"/>
  <c r="K40" i="9"/>
  <c r="I40" i="9"/>
  <c r="G40" i="9"/>
  <c r="E40" i="9"/>
  <c r="B40" i="9"/>
  <c r="Y39" i="9"/>
  <c r="W39" i="9"/>
  <c r="U39" i="9"/>
  <c r="S39" i="9"/>
  <c r="Q39" i="9"/>
  <c r="O39" i="9"/>
  <c r="M39" i="9"/>
  <c r="K39" i="9"/>
  <c r="I39" i="9"/>
  <c r="G39" i="9"/>
  <c r="E39" i="9"/>
  <c r="B39" i="9"/>
  <c r="Y38" i="9"/>
  <c r="W38" i="9"/>
  <c r="U38" i="9"/>
  <c r="S38" i="9"/>
  <c r="Q38" i="9"/>
  <c r="O38" i="9"/>
  <c r="M38" i="9"/>
  <c r="K38" i="9"/>
  <c r="I38" i="9"/>
  <c r="G38" i="9"/>
  <c r="E38" i="9"/>
  <c r="B38" i="9"/>
  <c r="Y37" i="9"/>
  <c r="W37" i="9"/>
  <c r="U37" i="9"/>
  <c r="S37" i="9"/>
  <c r="Q37" i="9"/>
  <c r="O37" i="9"/>
  <c r="M37" i="9"/>
  <c r="K37" i="9"/>
  <c r="I37" i="9"/>
  <c r="G37" i="9"/>
  <c r="E37" i="9"/>
  <c r="B37" i="9"/>
  <c r="Y36" i="9"/>
  <c r="W36" i="9"/>
  <c r="U36" i="9"/>
  <c r="S36" i="9"/>
  <c r="Q36" i="9"/>
  <c r="O36" i="9"/>
  <c r="M36" i="9"/>
  <c r="K36" i="9"/>
  <c r="I36" i="9"/>
  <c r="G36" i="9"/>
  <c r="E36" i="9"/>
  <c r="B36" i="9"/>
  <c r="X35" i="9"/>
  <c r="V35" i="9"/>
  <c r="T35" i="9"/>
  <c r="R35" i="9"/>
  <c r="S35" i="9" s="1"/>
  <c r="P35" i="9"/>
  <c r="N35" i="9"/>
  <c r="L35" i="9"/>
  <c r="J35" i="9"/>
  <c r="K35" i="9" s="1"/>
  <c r="H35" i="9"/>
  <c r="F35" i="9"/>
  <c r="D35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Y31" i="9"/>
  <c r="W31" i="9"/>
  <c r="U31" i="9"/>
  <c r="S31" i="9"/>
  <c r="Q31" i="9"/>
  <c r="O31" i="9"/>
  <c r="M31" i="9"/>
  <c r="K31" i="9"/>
  <c r="I31" i="9"/>
  <c r="G31" i="9"/>
  <c r="E31" i="9"/>
  <c r="B31" i="9"/>
  <c r="Y30" i="9"/>
  <c r="W30" i="9"/>
  <c r="U30" i="9"/>
  <c r="S30" i="9"/>
  <c r="Q30" i="9"/>
  <c r="O30" i="9"/>
  <c r="M30" i="9"/>
  <c r="K30" i="9"/>
  <c r="I30" i="9"/>
  <c r="G30" i="9"/>
  <c r="E30" i="9"/>
  <c r="B30" i="9"/>
  <c r="Y29" i="9"/>
  <c r="W29" i="9"/>
  <c r="U29" i="9"/>
  <c r="S29" i="9"/>
  <c r="Q29" i="9"/>
  <c r="O29" i="9"/>
  <c r="M29" i="9"/>
  <c r="K29" i="9"/>
  <c r="I29" i="9"/>
  <c r="G29" i="9"/>
  <c r="E29" i="9"/>
  <c r="B29" i="9"/>
  <c r="Y28" i="9"/>
  <c r="W28" i="9"/>
  <c r="U28" i="9"/>
  <c r="S28" i="9"/>
  <c r="Q28" i="9"/>
  <c r="O28" i="9"/>
  <c r="M28" i="9"/>
  <c r="K28" i="9"/>
  <c r="I28" i="9"/>
  <c r="G28" i="9"/>
  <c r="E28" i="9"/>
  <c r="B28" i="9"/>
  <c r="Y27" i="9"/>
  <c r="W27" i="9"/>
  <c r="U27" i="9"/>
  <c r="S27" i="9"/>
  <c r="Q27" i="9"/>
  <c r="O27" i="9"/>
  <c r="M27" i="9"/>
  <c r="K27" i="9"/>
  <c r="I27" i="9"/>
  <c r="G27" i="9"/>
  <c r="E27" i="9"/>
  <c r="B27" i="9"/>
  <c r="Y26" i="9"/>
  <c r="W26" i="9"/>
  <c r="U26" i="9"/>
  <c r="S26" i="9"/>
  <c r="Q26" i="9"/>
  <c r="O26" i="9"/>
  <c r="M26" i="9"/>
  <c r="K26" i="9"/>
  <c r="I26" i="9"/>
  <c r="G26" i="9"/>
  <c r="E26" i="9"/>
  <c r="B26" i="9"/>
  <c r="Y25" i="9"/>
  <c r="W25" i="9"/>
  <c r="U25" i="9"/>
  <c r="S25" i="9"/>
  <c r="Q25" i="9"/>
  <c r="O25" i="9"/>
  <c r="M25" i="9"/>
  <c r="K25" i="9"/>
  <c r="I25" i="9"/>
  <c r="G25" i="9"/>
  <c r="E25" i="9"/>
  <c r="B25" i="9"/>
  <c r="Y24" i="9"/>
  <c r="W24" i="9"/>
  <c r="U24" i="9"/>
  <c r="S24" i="9"/>
  <c r="Q24" i="9"/>
  <c r="O24" i="9"/>
  <c r="M24" i="9"/>
  <c r="K24" i="9"/>
  <c r="I24" i="9"/>
  <c r="G24" i="9"/>
  <c r="E24" i="9"/>
  <c r="B24" i="9"/>
  <c r="Y23" i="9"/>
  <c r="W23" i="9"/>
  <c r="U23" i="9"/>
  <c r="S23" i="9"/>
  <c r="Q23" i="9"/>
  <c r="O23" i="9"/>
  <c r="M23" i="9"/>
  <c r="K23" i="9"/>
  <c r="I23" i="9"/>
  <c r="G23" i="9"/>
  <c r="E23" i="9"/>
  <c r="B23" i="9"/>
  <c r="Y22" i="9"/>
  <c r="W22" i="9"/>
  <c r="U22" i="9"/>
  <c r="S22" i="9"/>
  <c r="Q22" i="9"/>
  <c r="O22" i="9"/>
  <c r="M22" i="9"/>
  <c r="K22" i="9"/>
  <c r="I22" i="9"/>
  <c r="G22" i="9"/>
  <c r="E22" i="9"/>
  <c r="B22" i="9"/>
  <c r="Y21" i="9"/>
  <c r="W21" i="9"/>
  <c r="U21" i="9"/>
  <c r="S21" i="9"/>
  <c r="Q21" i="9"/>
  <c r="O21" i="9"/>
  <c r="M21" i="9"/>
  <c r="K21" i="9"/>
  <c r="I21" i="9"/>
  <c r="G21" i="9"/>
  <c r="E21" i="9"/>
  <c r="B21" i="9"/>
  <c r="Y20" i="9"/>
  <c r="W20" i="9"/>
  <c r="U20" i="9"/>
  <c r="S20" i="9"/>
  <c r="Q20" i="9"/>
  <c r="O20" i="9"/>
  <c r="M20" i="9"/>
  <c r="K20" i="9"/>
  <c r="I20" i="9"/>
  <c r="G20" i="9"/>
  <c r="E20" i="9"/>
  <c r="B20" i="9"/>
  <c r="Y19" i="9"/>
  <c r="W19" i="9"/>
  <c r="U19" i="9"/>
  <c r="S19" i="9"/>
  <c r="Q19" i="9"/>
  <c r="O19" i="9"/>
  <c r="M19" i="9"/>
  <c r="K19" i="9"/>
  <c r="I19" i="9"/>
  <c r="G19" i="9"/>
  <c r="E19" i="9"/>
  <c r="B19" i="9"/>
  <c r="Y18" i="9"/>
  <c r="W18" i="9"/>
  <c r="U18" i="9"/>
  <c r="S18" i="9"/>
  <c r="Q18" i="9"/>
  <c r="O18" i="9"/>
  <c r="M18" i="9"/>
  <c r="K18" i="9"/>
  <c r="I18" i="9"/>
  <c r="G18" i="9"/>
  <c r="E18" i="9"/>
  <c r="B18" i="9"/>
  <c r="Y17" i="9"/>
  <c r="W17" i="9"/>
  <c r="U17" i="9"/>
  <c r="S17" i="9"/>
  <c r="Q17" i="9"/>
  <c r="O17" i="9"/>
  <c r="M17" i="9"/>
  <c r="K17" i="9"/>
  <c r="I17" i="9"/>
  <c r="G17" i="9"/>
  <c r="E17" i="9"/>
  <c r="B17" i="9"/>
  <c r="Y16" i="9"/>
  <c r="W16" i="9"/>
  <c r="U16" i="9"/>
  <c r="S16" i="9"/>
  <c r="Q16" i="9"/>
  <c r="O16" i="9"/>
  <c r="M16" i="9"/>
  <c r="K16" i="9"/>
  <c r="I16" i="9"/>
  <c r="G16" i="9"/>
  <c r="E16" i="9"/>
  <c r="B16" i="9"/>
  <c r="Y15" i="9"/>
  <c r="W15" i="9"/>
  <c r="U15" i="9"/>
  <c r="S15" i="9"/>
  <c r="Q15" i="9"/>
  <c r="O15" i="9"/>
  <c r="M15" i="9"/>
  <c r="K15" i="9"/>
  <c r="I15" i="9"/>
  <c r="G15" i="9"/>
  <c r="E15" i="9"/>
  <c r="B15" i="9"/>
  <c r="Y14" i="9"/>
  <c r="W14" i="9"/>
  <c r="U14" i="9"/>
  <c r="S14" i="9"/>
  <c r="Q14" i="9"/>
  <c r="O14" i="9"/>
  <c r="M14" i="9"/>
  <c r="K14" i="9"/>
  <c r="I14" i="9"/>
  <c r="G14" i="9"/>
  <c r="E14" i="9"/>
  <c r="B14" i="9"/>
  <c r="Y13" i="9"/>
  <c r="W13" i="9"/>
  <c r="U13" i="9"/>
  <c r="S13" i="9"/>
  <c r="Q13" i="9"/>
  <c r="O13" i="9"/>
  <c r="M13" i="9"/>
  <c r="K13" i="9"/>
  <c r="I13" i="9"/>
  <c r="G13" i="9"/>
  <c r="E13" i="9"/>
  <c r="B13" i="9"/>
  <c r="X12" i="9"/>
  <c r="V12" i="9"/>
  <c r="T12" i="9"/>
  <c r="R12" i="9"/>
  <c r="S12" i="9" s="1"/>
  <c r="P12" i="9"/>
  <c r="N12" i="9"/>
  <c r="L12" i="9"/>
  <c r="J12" i="9"/>
  <c r="K12" i="9" s="1"/>
  <c r="H12" i="9"/>
  <c r="F12" i="9"/>
  <c r="D12" i="9"/>
  <c r="C105" i="10" l="1"/>
  <c r="C91" i="10"/>
  <c r="C77" i="10"/>
  <c r="C64" i="10"/>
  <c r="C53" i="10"/>
  <c r="C35" i="10"/>
  <c r="C93" i="9"/>
  <c r="C96" i="9"/>
  <c r="C97" i="9"/>
  <c r="C98" i="9"/>
  <c r="C99" i="9"/>
  <c r="C106" i="9"/>
  <c r="C107" i="9"/>
  <c r="C108" i="9"/>
  <c r="C109" i="9"/>
  <c r="C110" i="9"/>
  <c r="C111" i="9"/>
  <c r="C94" i="9"/>
  <c r="C95" i="9"/>
  <c r="C100" i="9"/>
  <c r="C101" i="9"/>
  <c r="C102" i="9"/>
  <c r="C78" i="9"/>
  <c r="C80" i="9"/>
  <c r="C81" i="9"/>
  <c r="C82" i="9"/>
  <c r="C83" i="9"/>
  <c r="C84" i="9"/>
  <c r="C85" i="9"/>
  <c r="C86" i="9"/>
  <c r="C87" i="9"/>
  <c r="C88" i="9"/>
  <c r="C38" i="9"/>
  <c r="C40" i="9"/>
  <c r="C42" i="9"/>
  <c r="C44" i="9"/>
  <c r="C46" i="9"/>
  <c r="C48" i="9"/>
  <c r="C55" i="9"/>
  <c r="C56" i="9"/>
  <c r="C57" i="9"/>
  <c r="C58" i="9"/>
  <c r="C59" i="9"/>
  <c r="C60" i="9"/>
  <c r="C61" i="9"/>
  <c r="C65" i="9"/>
  <c r="C67" i="9"/>
  <c r="C68" i="9"/>
  <c r="C69" i="9"/>
  <c r="C70" i="9"/>
  <c r="C71" i="9"/>
  <c r="C72" i="9"/>
  <c r="C73" i="9"/>
  <c r="C74" i="9"/>
  <c r="C37" i="9"/>
  <c r="C39" i="9"/>
  <c r="C41" i="9"/>
  <c r="C43" i="9"/>
  <c r="C45" i="9"/>
  <c r="C47" i="9"/>
  <c r="C49" i="9"/>
  <c r="C50" i="9"/>
  <c r="C54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I35" i="9"/>
  <c r="Q35" i="9"/>
  <c r="Y35" i="9"/>
  <c r="B91" i="9"/>
  <c r="M10" i="10"/>
  <c r="I10" i="10"/>
  <c r="W10" i="10"/>
  <c r="E10" i="10"/>
  <c r="I77" i="9"/>
  <c r="Q77" i="9"/>
  <c r="Y77" i="9"/>
  <c r="G91" i="9"/>
  <c r="M91" i="9"/>
  <c r="U91" i="9"/>
  <c r="U10" i="10"/>
  <c r="O10" i="10"/>
  <c r="Q10" i="10"/>
  <c r="S10" i="10"/>
  <c r="B64" i="9"/>
  <c r="C64" i="9" s="1"/>
  <c r="E35" i="9"/>
  <c r="M35" i="9"/>
  <c r="U35" i="9"/>
  <c r="E77" i="9"/>
  <c r="M77" i="9"/>
  <c r="U77" i="9"/>
  <c r="Q91" i="9"/>
  <c r="Y91" i="9"/>
  <c r="Y12" i="9"/>
  <c r="G35" i="9"/>
  <c r="O35" i="9"/>
  <c r="W35" i="9"/>
  <c r="G77" i="9"/>
  <c r="O77" i="9"/>
  <c r="W77" i="9"/>
  <c r="K105" i="9"/>
  <c r="S105" i="9"/>
  <c r="M105" i="9"/>
  <c r="G105" i="9"/>
  <c r="O105" i="9"/>
  <c r="W105" i="9"/>
  <c r="E105" i="9"/>
  <c r="U105" i="9"/>
  <c r="I105" i="9"/>
  <c r="Q105" i="9"/>
  <c r="Y105" i="9"/>
  <c r="I91" i="9"/>
  <c r="O91" i="9"/>
  <c r="W91" i="9"/>
  <c r="E64" i="9"/>
  <c r="M64" i="9"/>
  <c r="U64" i="9"/>
  <c r="G64" i="9"/>
  <c r="O64" i="9"/>
  <c r="W64" i="9"/>
  <c r="I64" i="9"/>
  <c r="Q64" i="9"/>
  <c r="Y64" i="9"/>
  <c r="G53" i="9"/>
  <c r="O53" i="9"/>
  <c r="W53" i="9"/>
  <c r="I53" i="9"/>
  <c r="Q53" i="9"/>
  <c r="Y53" i="9"/>
  <c r="K53" i="9"/>
  <c r="S53" i="9"/>
  <c r="E53" i="9"/>
  <c r="M53" i="9"/>
  <c r="U53" i="9"/>
  <c r="U12" i="9"/>
  <c r="G12" i="9"/>
  <c r="O12" i="9"/>
  <c r="W12" i="9"/>
  <c r="B105" i="9"/>
  <c r="B77" i="9"/>
  <c r="P10" i="9"/>
  <c r="B53" i="9"/>
  <c r="L10" i="9"/>
  <c r="B35" i="9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B12" i="9"/>
  <c r="C36" i="9"/>
  <c r="C66" i="9"/>
  <c r="C79" i="9"/>
  <c r="T10" i="9"/>
  <c r="X10" i="9"/>
  <c r="C92" i="9"/>
  <c r="E8" i="6"/>
  <c r="F8" i="6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77" i="9"/>
  <c r="C91" i="9"/>
  <c r="C105" i="9"/>
  <c r="C53" i="9"/>
  <c r="C35" i="9"/>
  <c r="C8" i="6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2" i="9"/>
  <c r="D9" i="6"/>
  <c r="C8" i="5"/>
  <c r="D8" i="5" s="1"/>
  <c r="C10" i="9" l="1"/>
</calcChain>
</file>

<file path=xl/sharedStrings.xml><?xml version="1.0" encoding="utf-8"?>
<sst xmlns="http://schemas.openxmlformats.org/spreadsheetml/2006/main" count="1128" uniqueCount="290">
  <si>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</si>
  <si>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</si>
  <si>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</si>
  <si>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</si>
  <si>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</si>
  <si>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</si>
  <si>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</si>
  <si>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</si>
  <si>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</si>
  <si>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</si>
  <si>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</si>
  <si>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</si>
  <si>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</si>
  <si>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</si>
  <si>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</si>
  <si>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</si>
  <si>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</si>
  <si>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</si>
  <si>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</si>
  <si>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</si>
  <si>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</si>
  <si>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</si>
  <si>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</si>
  <si>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</si>
  <si>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</si>
  <si>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</si>
  <si>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</si>
  <si>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</si>
  <si>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</si>
  <si>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</si>
  <si>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</si>
  <si>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</si>
  <si>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</si>
  <si>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</si>
  <si>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</si>
  <si>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</si>
  <si>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</si>
  <si>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</si>
  <si>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</si>
  <si>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</si>
  <si>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</si>
  <si>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</si>
  <si>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</si>
  <si>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</si>
  <si>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</si>
  <si>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</si>
  <si>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</si>
  <si>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</si>
  <si>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</si>
  <si>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</si>
  <si>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</si>
  <si>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</si>
  <si>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</si>
  <si>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</si>
  <si>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</si>
  <si>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</si>
  <si>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</si>
  <si>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</si>
  <si>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</si>
  <si>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</si>
  <si>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</si>
  <si>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</si>
  <si>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</si>
  <si>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</si>
  <si>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</si>
  <si>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</si>
  <si>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</si>
  <si>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</si>
  <si>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</si>
  <si>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</si>
  <si>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</si>
  <si>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</si>
  <si>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</si>
  <si>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</si>
  <si>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</si>
  <si>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</si>
  <si>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</si>
  <si>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</si>
  <si>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</si>
  <si>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</si>
  <si>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</si>
  <si>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</si>
  <si>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</si>
  <si>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</si>
  <si>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</si>
  <si>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</si>
  <si>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</si>
  <si>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</si>
  <si>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</si>
  <si>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</si>
  <si>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</si>
  <si>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</si>
  <si>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</si>
  <si>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</si>
  <si>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</si>
  <si>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</si>
  <si>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</si>
  <si>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</si>
  <si>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</si>
  <si>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</si>
  <si>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</si>
  <si>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</si>
  <si>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</si>
  <si>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</si>
  <si>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</si>
  <si>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</si>
  <si>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</si>
  <si>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</si>
  <si>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</si>
  <si>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</si>
  <si>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</si>
  <si>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</si>
  <si>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</si>
  <si>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</si>
  <si>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</si>
  <si>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</si>
  <si>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</si>
  <si>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</si>
  <si>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</si>
  <si>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</si>
  <si>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</si>
  <si>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</si>
  <si>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</si>
  <si>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</si>
  <si>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</si>
  <si>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</si>
  <si>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</si>
  <si>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</si>
  <si>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</si>
  <si>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</si>
  <si>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</si>
  <si>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</si>
  <si>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</si>
  <si>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</si>
  <si>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</si>
  <si>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</si>
  <si>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</si>
  <si>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</si>
  <si>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</si>
  <si>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</si>
  <si>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</si>
  <si>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</si>
  <si>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</si>
  <si>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</si>
  <si>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</si>
  <si>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</si>
  <si>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</si>
  <si>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</si>
  <si>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</si>
  <si>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</si>
  <si>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</si>
  <si>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</si>
  <si>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</si>
  <si>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</si>
  <si>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</si>
  <si>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</si>
  <si>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</si>
  <si>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</si>
  <si>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</si>
  <si>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</si>
  <si>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</si>
  <si>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</si>
  <si>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</si>
  <si>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</si>
  <si>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</si>
  <si>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</si>
  <si>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</si>
  <si>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</si>
  <si>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</si>
  <si>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</si>
  <si>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 MASCULINA,</t>
  </si>
  <si>
    <t>SEGÚN LOCALIZACION ANATOMICA Y GRUPOS DE EDAD</t>
  </si>
  <si>
    <t>OTROS</t>
  </si>
  <si>
    <t>INCIDENCIA DE TUMORES MALIGNOS MAS FRECUENTES EN LA POBLACION FEMENINA,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</si>
  <si>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</si>
  <si>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</si>
  <si>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</si>
  <si>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</si>
  <si>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</si>
  <si>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</si>
  <si>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</si>
  <si>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</si>
  <si>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</si>
  <si>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</si>
  <si>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</si>
  <si>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HIGADO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</si>
  <si>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</si>
  <si>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</si>
  <si>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</si>
  <si>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</si>
  <si>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</si>
  <si>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</si>
  <si>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</si>
  <si>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</si>
  <si>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</si>
  <si>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</si>
  <si>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</si>
  <si>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</si>
  <si>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</si>
  <si>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</si>
  <si>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</si>
  <si>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</si>
  <si>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</si>
  <si>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</si>
  <si>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</si>
  <si>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</si>
  <si>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</si>
  <si>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</si>
  <si>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</si>
  <si>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</si>
  <si>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</si>
  <si>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</si>
  <si>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</si>
  <si>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</si>
  <si>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</si>
  <si>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</si>
  <si>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</si>
  <si>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</si>
  <si>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</si>
  <si>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</si>
  <si>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</si>
  <si>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</si>
  <si>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</si>
  <si>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</si>
  <si>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</si>
  <si>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</si>
  <si>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</si>
  <si>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</si>
  <si>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</si>
  <si>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</si>
  <si>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</si>
  <si>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</si>
  <si>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</si>
  <si>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</si>
  <si>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</si>
  <si>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</si>
  <si>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</si>
  <si>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</si>
  <si>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</si>
  <si>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</si>
  <si>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</si>
  <si>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</si>
  <si>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</si>
  <si>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</si>
  <si>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</si>
  <si>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</si>
  <si>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</si>
  <si>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</si>
  <si>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</si>
  <si>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</si>
  <si>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</si>
  <si>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</si>
  <si>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</si>
  <si>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</si>
  <si>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</si>
  <si>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</si>
  <si>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</si>
  <si>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</si>
  <si>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</si>
  <si>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</si>
  <si>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</si>
  <si>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</si>
  <si>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</si>
  <si>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</si>
  <si>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</si>
  <si>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</si>
  <si>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</si>
  <si>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</si>
  <si>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</si>
  <si>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</si>
  <si>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</si>
  <si>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</si>
  <si>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</si>
  <si>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</si>
  <si>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</si>
  <si>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</si>
  <si>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</si>
  <si>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</si>
  <si>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</si>
  <si>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</si>
  <si>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</si>
  <si>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</si>
  <si>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</si>
  <si>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</si>
  <si>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COSTA RICA, 2010</t>
  </si>
  <si>
    <t>MAMA MASCULINA</t>
  </si>
  <si>
    <t>POBLACION MASCULINA 2010</t>
  </si>
  <si>
    <t>POBLACION MASCULINA POR CANTON 2010</t>
  </si>
  <si>
    <t>POBLACION FEMENINA 2010</t>
  </si>
  <si>
    <t>POBLACION FEMENINA POR CANTON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</si>
</sst>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workbookViewId="0"/>
  </sheetViews>
  <sheetFormatPr defaultColWidth="10.6640625" defaultRowHeight="14.25" x14ac:dyDescent="0.45"/>
  <cols>
    <col min="1" max="1" width="7.86328125" customWidth="1"/>
    <col min="2" max="2" width="48.3984375" customWidth="1"/>
    <col min="3" max="3" width="6.59765625" bestFit="1" customWidth="1"/>
    <col min="4" max="4" width="6.59765625" customWidth="1"/>
    <col min="5" max="21" width="5.73046875" customWidth="1"/>
    <col min="22" max="22" width="6.59765625" bestFit="1" customWidth="1"/>
    <col min="23" max="23" width="5.73046875" customWidth="1"/>
    <col min="24" max="24" width="6.59765625" bestFit="1" customWidth="1"/>
    <col min="25" max="25" width="5.73046875" customWidth="1"/>
    <col min="26" max="26" width="7.265625" customWidth="1"/>
    <col min="27" max="27" width="5.73046875" customWidth="1"/>
    <col min="28" max="28" width="8" customWidth="1"/>
    <col min="29" max="29" width="5.73046875" customWidth="1"/>
    <col min="30" max="30" width="7.73046875" customWidth="1"/>
    <col min="31" max="31" width="5.73046875" customWidth="1"/>
    <col min="32" max="32" width="7.3984375" customWidth="1"/>
    <col min="33" max="33" width="5.73046875" customWidth="1"/>
    <col min="34" max="34" width="7.59765625" bestFit="1" customWidth="1"/>
    <col min="35" max="35" width="5.73046875" customWidth="1"/>
    <col min="36" max="36" width="7.73046875" customWidth="1"/>
    <col min="37" max="37" width="5.73046875" customWidth="1"/>
    <col min="38" max="38" width="8.86328125" customWidth="1"/>
  </cols>
  <sheetData>
    <row r="1" spans="1:67" x14ac:dyDescent="0.45">
      <c r="A1" t="s">
        <v>165</v>
      </c>
    </row>
    <row r="2" spans="1:67" x14ac:dyDescent="0.45">
      <c r="A2" t="s">
        <v>166</v>
      </c>
    </row>
    <row r="3" spans="1:67" x14ac:dyDescent="0.45">
      <c r="A3" t="s">
        <v>284</v>
      </c>
    </row>
    <row r="4" spans="1:67" x14ac:dyDescent="0.45">
      <c r="A4" t="s">
        <v>167</v>
      </c>
    </row>
    <row r="5" spans="1:67" x14ac:dyDescent="0.45">
      <c r="C5" s="46" t="s">
        <v>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</row>
    <row r="6" spans="1:67" s="2" customFormat="1" x14ac:dyDescent="0.45">
      <c r="A6" s="1" t="s">
        <v>1</v>
      </c>
      <c r="B6" s="2" t="s">
        <v>2</v>
      </c>
      <c r="C6" s="47" t="s">
        <v>3</v>
      </c>
      <c r="D6" s="47"/>
      <c r="E6" s="45" t="s">
        <v>4</v>
      </c>
      <c r="F6" s="45"/>
      <c r="G6" s="45" t="s">
        <v>5</v>
      </c>
      <c r="H6" s="45"/>
      <c r="I6" s="45" t="s">
        <v>6</v>
      </c>
      <c r="J6" s="45"/>
      <c r="K6" s="45" t="s">
        <v>7</v>
      </c>
      <c r="L6" s="45"/>
      <c r="M6" s="45" t="s">
        <v>8</v>
      </c>
      <c r="N6" s="45"/>
      <c r="O6" s="45" t="s">
        <v>9</v>
      </c>
      <c r="P6" s="45"/>
      <c r="Q6" s="45" t="s">
        <v>10</v>
      </c>
      <c r="R6" s="45"/>
      <c r="S6" s="45" t="s">
        <v>11</v>
      </c>
      <c r="T6" s="45"/>
      <c r="U6" s="45" t="s">
        <v>12</v>
      </c>
      <c r="V6" s="45"/>
      <c r="W6" s="45" t="s">
        <v>13</v>
      </c>
      <c r="X6" s="45"/>
      <c r="Y6" s="45" t="s">
        <v>14</v>
      </c>
      <c r="Z6" s="45"/>
      <c r="AA6" s="45" t="s">
        <v>15</v>
      </c>
      <c r="AB6" s="45"/>
      <c r="AC6" s="45" t="s">
        <v>16</v>
      </c>
      <c r="AD6" s="45"/>
      <c r="AE6" s="45" t="s">
        <v>17</v>
      </c>
      <c r="AF6" s="45"/>
      <c r="AG6" s="45" t="s">
        <v>18</v>
      </c>
      <c r="AH6" s="45"/>
      <c r="AI6" s="45" t="s">
        <v>19</v>
      </c>
      <c r="AJ6" s="45"/>
      <c r="AK6" s="45" t="s">
        <v>20</v>
      </c>
      <c r="AL6" s="45"/>
      <c r="AQ6" s="2" t="s">
        <v>286</v>
      </c>
    </row>
    <row r="7" spans="1:67" s="2" customFormat="1" x14ac:dyDescent="0.4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45">
      <c r="A8" s="3"/>
      <c r="B8" s="4" t="s">
        <v>3</v>
      </c>
      <c r="C8" s="5">
        <f>SUM(C9:C77)</f>
        <v>4898</v>
      </c>
      <c r="D8" s="6">
        <f>SUM(C8/AQ8*100000)</f>
        <v>211.64670469796917</v>
      </c>
      <c r="E8" s="5">
        <f t="shared" ref="E8:AK8" si="0">SUM(E9:E77)</f>
        <v>40</v>
      </c>
      <c r="F8" s="6">
        <f>SUM(E8/AR8*100000)</f>
        <v>22.251396275116264</v>
      </c>
      <c r="G8" s="5">
        <f t="shared" si="0"/>
        <v>31</v>
      </c>
      <c r="H8" s="6">
        <f>SUM(G8/AS8*100000)</f>
        <v>16.312183622567641</v>
      </c>
      <c r="I8" s="5">
        <f t="shared" si="0"/>
        <v>28</v>
      </c>
      <c r="J8" s="6">
        <f>SUM(I8/AT8*100000)</f>
        <v>13.485786943831696</v>
      </c>
      <c r="K8" s="5">
        <f t="shared" si="0"/>
        <v>36</v>
      </c>
      <c r="L8" s="6">
        <f>SUM(K8/AU8*100000)</f>
        <v>16.423357664233574</v>
      </c>
      <c r="M8" s="5">
        <f t="shared" si="0"/>
        <v>49</v>
      </c>
      <c r="N8" s="6">
        <f>SUM(M8/AV8*100000)</f>
        <v>21.667035153659079</v>
      </c>
      <c r="O8" s="5">
        <f t="shared" si="0"/>
        <v>68</v>
      </c>
      <c r="P8" s="6">
        <f>SUM(O8/AW8*100000)</f>
        <v>32.738109566749635</v>
      </c>
      <c r="Q8" s="5">
        <f t="shared" si="0"/>
        <v>82</v>
      </c>
      <c r="R8" s="6">
        <f>SUM(Q8/AX8*100000)</f>
        <v>44.374215333997142</v>
      </c>
      <c r="S8" s="5">
        <f t="shared" si="0"/>
        <v>98</v>
      </c>
      <c r="T8" s="6">
        <f>SUM(S8/AY8*100000)</f>
        <v>61.710126127941464</v>
      </c>
      <c r="U8" s="5">
        <f t="shared" si="0"/>
        <v>146</v>
      </c>
      <c r="V8" s="6">
        <f>SUM(U8/AZ8*100000)</f>
        <v>92.081031307550646</v>
      </c>
      <c r="W8" s="5">
        <f t="shared" si="0"/>
        <v>222</v>
      </c>
      <c r="X8" s="6">
        <f>SUM(W8/BA8*100000)</f>
        <v>146.90798398570624</v>
      </c>
      <c r="Y8" s="5">
        <f t="shared" si="0"/>
        <v>310</v>
      </c>
      <c r="Z8" s="6">
        <f>SUM(Y8/BB8*100000)</f>
        <v>245.60291554428775</v>
      </c>
      <c r="AA8" s="5">
        <f t="shared" si="0"/>
        <v>447</v>
      </c>
      <c r="AB8" s="6">
        <f>SUM(AA8/BC8*100000)</f>
        <v>468.36199038129064</v>
      </c>
      <c r="AC8" s="5">
        <f t="shared" si="0"/>
        <v>575</v>
      </c>
      <c r="AD8" s="6">
        <f>SUM(AC8/BD8*100000)</f>
        <v>831.1650766117375</v>
      </c>
      <c r="AE8" s="5">
        <f t="shared" si="0"/>
        <v>656</v>
      </c>
      <c r="AF8" s="6">
        <f>SUM(AE8/BE8*100000)</f>
        <v>1339.9240165039421</v>
      </c>
      <c r="AG8" s="5">
        <f t="shared" si="0"/>
        <v>623</v>
      </c>
      <c r="AH8" s="6">
        <f>SUM(AG8/BF8*100000)</f>
        <v>1702.930242729062</v>
      </c>
      <c r="AI8" s="5">
        <f t="shared" si="0"/>
        <v>1453</v>
      </c>
      <c r="AJ8" s="6">
        <f>SUM(AI8/BG8*100000)</f>
        <v>2686.1643126525182</v>
      </c>
      <c r="AK8" s="5">
        <f t="shared" si="0"/>
        <v>34</v>
      </c>
      <c r="AL8" s="10">
        <v>0</v>
      </c>
      <c r="AQ8">
        <v>2314234</v>
      </c>
      <c r="AR8">
        <v>179764</v>
      </c>
      <c r="AS8">
        <v>190042</v>
      </c>
      <c r="AT8">
        <v>207626</v>
      </c>
      <c r="AU8">
        <v>219200</v>
      </c>
      <c r="AV8">
        <v>226150</v>
      </c>
      <c r="AW8">
        <v>207709</v>
      </c>
      <c r="AX8">
        <v>184792</v>
      </c>
      <c r="AY8">
        <v>158807</v>
      </c>
      <c r="AZ8">
        <v>158556</v>
      </c>
      <c r="BA8">
        <v>151115</v>
      </c>
      <c r="BB8">
        <v>126220</v>
      </c>
      <c r="BC8">
        <v>95439</v>
      </c>
      <c r="BD8">
        <v>69180</v>
      </c>
      <c r="BE8">
        <v>48958</v>
      </c>
      <c r="BF8">
        <v>36584</v>
      </c>
      <c r="BG8">
        <v>54092</v>
      </c>
      <c r="BH8" s="11"/>
      <c r="BI8" s="2"/>
      <c r="BJ8" s="2"/>
      <c r="BK8" s="2"/>
      <c r="BL8" s="2"/>
      <c r="BM8" s="2"/>
      <c r="BN8" s="2"/>
      <c r="BO8" s="2"/>
    </row>
    <row r="9" spans="1:67" x14ac:dyDescent="0.45">
      <c r="A9" s="3" t="s">
        <v>23</v>
      </c>
      <c r="B9" t="s">
        <v>24</v>
      </c>
      <c r="C9" s="5">
        <f>SUM(E9+G9+I9+K9+M9+O9+Q9+S9+U9+W9+Y9+AA9+AC9+AE9+AG9+AI9+AK9)</f>
        <v>0</v>
      </c>
      <c r="D9" s="6">
        <f>SUM(C9/AQ9*100000)</f>
        <v>0</v>
      </c>
      <c r="E9" s="3">
        <v>0</v>
      </c>
      <c r="F9" s="7">
        <f t="shared" ref="F9:F72" si="1">SUM(E9/AR9*100000)</f>
        <v>0</v>
      </c>
      <c r="G9" s="8">
        <v>0</v>
      </c>
      <c r="H9" s="7">
        <f t="shared" ref="H9:H72" si="2">SUM(G9/AS9*100000)</f>
        <v>0</v>
      </c>
      <c r="I9" s="8">
        <v>0</v>
      </c>
      <c r="J9" s="7">
        <f t="shared" ref="J9:J72" si="3">SUM(I9/AT9*100000)</f>
        <v>0</v>
      </c>
      <c r="K9" s="8">
        <v>0</v>
      </c>
      <c r="L9" s="7">
        <f t="shared" ref="L9:L72" si="4">SUM(K9/AU9*100000)</f>
        <v>0</v>
      </c>
      <c r="M9" s="8">
        <v>0</v>
      </c>
      <c r="N9" s="7">
        <f t="shared" ref="N9:N72" si="5">SUM(M9/AV9*100000)</f>
        <v>0</v>
      </c>
      <c r="O9" s="8">
        <v>0</v>
      </c>
      <c r="P9" s="7">
        <f t="shared" ref="P9:P72" si="6">SUM(O9/AW9*100000)</f>
        <v>0</v>
      </c>
      <c r="Q9" s="8">
        <v>0</v>
      </c>
      <c r="R9" s="7">
        <f t="shared" ref="R9:R72" si="7">SUM(Q9/AX9*100000)</f>
        <v>0</v>
      </c>
      <c r="S9" s="8">
        <v>0</v>
      </c>
      <c r="T9" s="7">
        <f t="shared" ref="T9:T72" si="8">SUM(S9/AY9*100000)</f>
        <v>0</v>
      </c>
      <c r="U9" s="8">
        <v>0</v>
      </c>
      <c r="V9" s="7">
        <f t="shared" ref="V9:V72" si="9">SUM(U9/AZ9*100000)</f>
        <v>0</v>
      </c>
      <c r="W9" s="8">
        <v>0</v>
      </c>
      <c r="X9" s="7">
        <f t="shared" ref="X9:X72" si="10">SUM(W9/BA9*100000)</f>
        <v>0</v>
      </c>
      <c r="Y9" s="8">
        <v>0</v>
      </c>
      <c r="Z9" s="7">
        <f t="shared" ref="Z9:Z72" si="11">SUM(Y9/BB9*100000)</f>
        <v>0</v>
      </c>
      <c r="AA9" s="8">
        <v>0</v>
      </c>
      <c r="AB9" s="7">
        <f t="shared" ref="AB9:AB72" si="12">SUM(AA9/BC9*100000)</f>
        <v>0</v>
      </c>
      <c r="AC9" s="8">
        <v>0</v>
      </c>
      <c r="AD9" s="7">
        <f t="shared" ref="AD9:AD72" si="13">SUM(AC9/BD9*100000)</f>
        <v>0</v>
      </c>
      <c r="AE9" s="8">
        <v>0</v>
      </c>
      <c r="AF9" s="7">
        <f t="shared" ref="AF9:AF72" si="14">SUM(AE9/BE9*100000)</f>
        <v>0</v>
      </c>
      <c r="AG9" s="8">
        <v>0</v>
      </c>
      <c r="AH9" s="7">
        <f t="shared" ref="AH9:AH72" si="15">SUM(AG9/BF9*100000)</f>
        <v>0</v>
      </c>
      <c r="AI9" s="8">
        <v>0</v>
      </c>
      <c r="AJ9" s="7">
        <f t="shared" ref="AJ9:AJ72" si="16">SUM(AI9/BG9*100000)</f>
        <v>0</v>
      </c>
      <c r="AK9" s="8">
        <v>0</v>
      </c>
      <c r="AL9" s="12">
        <v>0</v>
      </c>
      <c r="AQ9">
        <v>2314234</v>
      </c>
      <c r="AR9">
        <v>179764</v>
      </c>
      <c r="AS9">
        <v>190042</v>
      </c>
      <c r="AT9">
        <v>207626</v>
      </c>
      <c r="AU9">
        <v>219200</v>
      </c>
      <c r="AV9">
        <v>226150</v>
      </c>
      <c r="AW9">
        <v>207709</v>
      </c>
      <c r="AX9">
        <v>184792</v>
      </c>
      <c r="AY9">
        <v>158807</v>
      </c>
      <c r="AZ9">
        <v>158556</v>
      </c>
      <c r="BA9">
        <v>151115</v>
      </c>
      <c r="BB9">
        <v>126220</v>
      </c>
      <c r="BC9">
        <v>95439</v>
      </c>
      <c r="BD9">
        <v>69180</v>
      </c>
      <c r="BE9">
        <v>48958</v>
      </c>
      <c r="BF9">
        <v>36584</v>
      </c>
      <c r="BG9">
        <v>54092</v>
      </c>
    </row>
    <row r="10" spans="1:67" x14ac:dyDescent="0.45">
      <c r="A10" s="3" t="s">
        <v>25</v>
      </c>
      <c r="B10" t="s">
        <v>26</v>
      </c>
      <c r="C10" s="5">
        <f>SUM(E10+G10+I10+K10+M10+O10+Q10+S10+U10+W10+Y10+AA10+AC10+AE10+AG10+AI10+AK10)</f>
        <v>2</v>
      </c>
      <c r="D10" s="6">
        <f t="shared" ref="D10:D21" si="17">SUM(C10/AQ10*100000)</f>
        <v>8.6421684237635438E-2</v>
      </c>
      <c r="E10" s="3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1</v>
      </c>
      <c r="AH10" s="7">
        <f t="shared" si="15"/>
        <v>2.7334353815875794</v>
      </c>
      <c r="AI10" s="8">
        <v>1</v>
      </c>
      <c r="AJ10" s="7">
        <f t="shared" si="16"/>
        <v>1.8487022110478444</v>
      </c>
      <c r="AK10" s="8">
        <v>0</v>
      </c>
      <c r="AL10" s="12">
        <v>0</v>
      </c>
      <c r="AQ10">
        <v>2314234</v>
      </c>
      <c r="AR10">
        <v>179764</v>
      </c>
      <c r="AS10">
        <v>190042</v>
      </c>
      <c r="AT10">
        <v>207626</v>
      </c>
      <c r="AU10">
        <v>219200</v>
      </c>
      <c r="AV10">
        <v>226150</v>
      </c>
      <c r="AW10">
        <v>207709</v>
      </c>
      <c r="AX10">
        <v>184792</v>
      </c>
      <c r="AY10">
        <v>158807</v>
      </c>
      <c r="AZ10">
        <v>158556</v>
      </c>
      <c r="BA10">
        <v>151115</v>
      </c>
      <c r="BB10">
        <v>126220</v>
      </c>
      <c r="BC10">
        <v>95439</v>
      </c>
      <c r="BD10">
        <v>69180</v>
      </c>
      <c r="BE10">
        <v>48958</v>
      </c>
      <c r="BF10">
        <v>36584</v>
      </c>
      <c r="BG10">
        <v>54092</v>
      </c>
    </row>
    <row r="11" spans="1:67" x14ac:dyDescent="0.45">
      <c r="A11" s="3" t="s">
        <v>27</v>
      </c>
      <c r="B11" t="s">
        <v>28</v>
      </c>
      <c r="C11" s="5">
        <f t="shared" ref="C11:C74" si="18">SUM(E11+G11+I11+K11+M11+O11+Q11+S11+U11+W11+Y11+AA11+AC11+AE11+AG11+AI11+AK11)</f>
        <v>14</v>
      </c>
      <c r="D11" s="6">
        <f t="shared" si="17"/>
        <v>0.60495178966344798</v>
      </c>
      <c r="E11" s="3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0</v>
      </c>
      <c r="X11" s="7">
        <f t="shared" si="10"/>
        <v>0</v>
      </c>
      <c r="Y11" s="8">
        <v>0</v>
      </c>
      <c r="Z11" s="7">
        <f t="shared" si="11"/>
        <v>0</v>
      </c>
      <c r="AA11" s="8">
        <v>4</v>
      </c>
      <c r="AB11" s="7">
        <f t="shared" si="12"/>
        <v>4.1911587506155765</v>
      </c>
      <c r="AC11" s="8">
        <v>0</v>
      </c>
      <c r="AD11" s="7">
        <f t="shared" si="13"/>
        <v>0</v>
      </c>
      <c r="AE11" s="8">
        <v>4</v>
      </c>
      <c r="AF11" s="7">
        <f t="shared" si="14"/>
        <v>8.1702683933167197</v>
      </c>
      <c r="AG11" s="8">
        <v>2</v>
      </c>
      <c r="AH11" s="7">
        <f t="shared" si="15"/>
        <v>5.4668707631751587</v>
      </c>
      <c r="AI11" s="8">
        <v>4</v>
      </c>
      <c r="AJ11" s="7">
        <f t="shared" si="16"/>
        <v>7.3948088441913775</v>
      </c>
      <c r="AK11" s="8">
        <v>0</v>
      </c>
      <c r="AL11" s="12">
        <v>0</v>
      </c>
      <c r="AQ11">
        <v>2314234</v>
      </c>
      <c r="AR11">
        <v>179764</v>
      </c>
      <c r="AS11">
        <v>190042</v>
      </c>
      <c r="AT11">
        <v>207626</v>
      </c>
      <c r="AU11">
        <v>219200</v>
      </c>
      <c r="AV11">
        <v>226150</v>
      </c>
      <c r="AW11">
        <v>207709</v>
      </c>
      <c r="AX11">
        <v>184792</v>
      </c>
      <c r="AY11">
        <v>158807</v>
      </c>
      <c r="AZ11">
        <v>158556</v>
      </c>
      <c r="BA11">
        <v>151115</v>
      </c>
      <c r="BB11">
        <v>126220</v>
      </c>
      <c r="BC11">
        <v>95439</v>
      </c>
      <c r="BD11">
        <v>69180</v>
      </c>
      <c r="BE11">
        <v>48958</v>
      </c>
      <c r="BF11">
        <v>36584</v>
      </c>
      <c r="BG11">
        <v>54092</v>
      </c>
    </row>
    <row r="12" spans="1:67" x14ac:dyDescent="0.45">
      <c r="A12" s="3" t="s">
        <v>29</v>
      </c>
      <c r="B12" t="s">
        <v>30</v>
      </c>
      <c r="C12" s="5">
        <f t="shared" si="18"/>
        <v>2</v>
      </c>
      <c r="D12" s="6">
        <f t="shared" si="17"/>
        <v>8.6421684237635438E-2</v>
      </c>
      <c r="E12" s="3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1</v>
      </c>
      <c r="X12" s="7">
        <f t="shared" si="10"/>
        <v>0.66174767561128944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1</v>
      </c>
      <c r="AH12" s="7">
        <f t="shared" si="15"/>
        <v>2.7334353815875794</v>
      </c>
      <c r="AI12" s="8">
        <v>0</v>
      </c>
      <c r="AJ12" s="7">
        <f t="shared" si="16"/>
        <v>0</v>
      </c>
      <c r="AK12" s="8">
        <v>0</v>
      </c>
      <c r="AL12" s="12">
        <v>0</v>
      </c>
      <c r="AQ12">
        <v>2314234</v>
      </c>
      <c r="AR12">
        <v>179764</v>
      </c>
      <c r="AS12">
        <v>190042</v>
      </c>
      <c r="AT12">
        <v>207626</v>
      </c>
      <c r="AU12">
        <v>219200</v>
      </c>
      <c r="AV12">
        <v>226150</v>
      </c>
      <c r="AW12">
        <v>207709</v>
      </c>
      <c r="AX12">
        <v>184792</v>
      </c>
      <c r="AY12">
        <v>158807</v>
      </c>
      <c r="AZ12">
        <v>158556</v>
      </c>
      <c r="BA12">
        <v>151115</v>
      </c>
      <c r="BB12">
        <v>126220</v>
      </c>
      <c r="BC12">
        <v>95439</v>
      </c>
      <c r="BD12">
        <v>69180</v>
      </c>
      <c r="BE12">
        <v>48958</v>
      </c>
      <c r="BF12">
        <v>36584</v>
      </c>
      <c r="BG12">
        <v>54092</v>
      </c>
    </row>
    <row r="13" spans="1:67" x14ac:dyDescent="0.45">
      <c r="A13" s="3" t="s">
        <v>31</v>
      </c>
      <c r="B13" t="s">
        <v>32</v>
      </c>
      <c r="C13" s="5">
        <f t="shared" si="18"/>
        <v>6</v>
      </c>
      <c r="D13" s="6">
        <f t="shared" si="17"/>
        <v>0.25926505271290629</v>
      </c>
      <c r="E13" s="3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2</v>
      </c>
      <c r="AF13" s="7">
        <f t="shared" si="14"/>
        <v>4.0851341966583599</v>
      </c>
      <c r="AG13" s="8">
        <v>3</v>
      </c>
      <c r="AH13" s="7">
        <f t="shared" si="15"/>
        <v>8.2003061447627381</v>
      </c>
      <c r="AI13" s="8">
        <v>1</v>
      </c>
      <c r="AJ13" s="7">
        <f t="shared" si="16"/>
        <v>1.8487022110478444</v>
      </c>
      <c r="AK13" s="8">
        <v>0</v>
      </c>
      <c r="AL13" s="12">
        <v>0</v>
      </c>
      <c r="AQ13">
        <v>2314234</v>
      </c>
      <c r="AR13">
        <v>179764</v>
      </c>
      <c r="AS13">
        <v>190042</v>
      </c>
      <c r="AT13">
        <v>207626</v>
      </c>
      <c r="AU13">
        <v>219200</v>
      </c>
      <c r="AV13">
        <v>226150</v>
      </c>
      <c r="AW13">
        <v>207709</v>
      </c>
      <c r="AX13">
        <v>184792</v>
      </c>
      <c r="AY13">
        <v>158807</v>
      </c>
      <c r="AZ13">
        <v>158556</v>
      </c>
      <c r="BA13">
        <v>151115</v>
      </c>
      <c r="BB13">
        <v>126220</v>
      </c>
      <c r="BC13">
        <v>95439</v>
      </c>
      <c r="BD13">
        <v>69180</v>
      </c>
      <c r="BE13">
        <v>48958</v>
      </c>
      <c r="BF13">
        <v>36584</v>
      </c>
      <c r="BG13">
        <v>54092</v>
      </c>
    </row>
    <row r="14" spans="1:67" x14ac:dyDescent="0.45">
      <c r="A14" s="3" t="s">
        <v>33</v>
      </c>
      <c r="B14" t="s">
        <v>34</v>
      </c>
      <c r="C14" s="5">
        <f t="shared" si="18"/>
        <v>8</v>
      </c>
      <c r="D14" s="6">
        <f t="shared" si="17"/>
        <v>0.34568673695054175</v>
      </c>
      <c r="E14" s="3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1</v>
      </c>
      <c r="Z14" s="7">
        <f t="shared" si="11"/>
        <v>0.79226746949770244</v>
      </c>
      <c r="AA14" s="8">
        <v>1</v>
      </c>
      <c r="AB14" s="7">
        <f t="shared" si="12"/>
        <v>1.0477896876538941</v>
      </c>
      <c r="AC14" s="8">
        <v>1</v>
      </c>
      <c r="AD14" s="7">
        <f t="shared" si="13"/>
        <v>1.4455044810638913</v>
      </c>
      <c r="AE14" s="8">
        <v>1</v>
      </c>
      <c r="AF14" s="7">
        <f t="shared" si="14"/>
        <v>2.0425670983291799</v>
      </c>
      <c r="AG14" s="8">
        <v>1</v>
      </c>
      <c r="AH14" s="7">
        <f t="shared" si="15"/>
        <v>2.7334353815875794</v>
      </c>
      <c r="AI14" s="8">
        <v>2</v>
      </c>
      <c r="AJ14" s="7">
        <f t="shared" si="16"/>
        <v>3.6974044220956888</v>
      </c>
      <c r="AK14" s="8">
        <v>1</v>
      </c>
      <c r="AL14" s="12">
        <v>0</v>
      </c>
      <c r="AQ14">
        <v>2314234</v>
      </c>
      <c r="AR14">
        <v>179764</v>
      </c>
      <c r="AS14">
        <v>190042</v>
      </c>
      <c r="AT14">
        <v>207626</v>
      </c>
      <c r="AU14">
        <v>219200</v>
      </c>
      <c r="AV14">
        <v>226150</v>
      </c>
      <c r="AW14">
        <v>207709</v>
      </c>
      <c r="AX14">
        <v>184792</v>
      </c>
      <c r="AY14">
        <v>158807</v>
      </c>
      <c r="AZ14">
        <v>158556</v>
      </c>
      <c r="BA14">
        <v>151115</v>
      </c>
      <c r="BB14">
        <v>126220</v>
      </c>
      <c r="BC14">
        <v>95439</v>
      </c>
      <c r="BD14">
        <v>69180</v>
      </c>
      <c r="BE14">
        <v>48958</v>
      </c>
      <c r="BF14">
        <v>36584</v>
      </c>
      <c r="BG14">
        <v>54092</v>
      </c>
    </row>
    <row r="15" spans="1:67" x14ac:dyDescent="0.45">
      <c r="A15" s="3" t="s">
        <v>35</v>
      </c>
      <c r="B15" t="s">
        <v>36</v>
      </c>
      <c r="C15" s="5">
        <f t="shared" si="18"/>
        <v>3</v>
      </c>
      <c r="D15" s="6">
        <f t="shared" si="17"/>
        <v>0.12963252635645314</v>
      </c>
      <c r="E15" s="3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1</v>
      </c>
      <c r="V15" s="7">
        <f t="shared" si="9"/>
        <v>0.63069199525719621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1</v>
      </c>
      <c r="AB15" s="7">
        <f t="shared" si="12"/>
        <v>1.0477896876538941</v>
      </c>
      <c r="AC15" s="8">
        <v>1</v>
      </c>
      <c r="AD15" s="7">
        <f t="shared" si="13"/>
        <v>1.4455044810638913</v>
      </c>
      <c r="AE15" s="8">
        <v>0</v>
      </c>
      <c r="AF15" s="7">
        <f t="shared" si="14"/>
        <v>0</v>
      </c>
      <c r="AG15" s="8">
        <v>0</v>
      </c>
      <c r="AH15" s="7">
        <f t="shared" si="15"/>
        <v>0</v>
      </c>
      <c r="AI15" s="8">
        <v>0</v>
      </c>
      <c r="AJ15" s="7">
        <f t="shared" si="16"/>
        <v>0</v>
      </c>
      <c r="AK15" s="8">
        <v>0</v>
      </c>
      <c r="AL15" s="12">
        <v>0</v>
      </c>
      <c r="AQ15">
        <v>2314234</v>
      </c>
      <c r="AR15">
        <v>179764</v>
      </c>
      <c r="AS15">
        <v>190042</v>
      </c>
      <c r="AT15">
        <v>207626</v>
      </c>
      <c r="AU15">
        <v>219200</v>
      </c>
      <c r="AV15">
        <v>226150</v>
      </c>
      <c r="AW15">
        <v>207709</v>
      </c>
      <c r="AX15">
        <v>184792</v>
      </c>
      <c r="AY15">
        <v>158807</v>
      </c>
      <c r="AZ15">
        <v>158556</v>
      </c>
      <c r="BA15">
        <v>151115</v>
      </c>
      <c r="BB15">
        <v>126220</v>
      </c>
      <c r="BC15">
        <v>95439</v>
      </c>
      <c r="BD15">
        <v>69180</v>
      </c>
      <c r="BE15">
        <v>48958</v>
      </c>
      <c r="BF15">
        <v>36584</v>
      </c>
      <c r="BG15">
        <v>54092</v>
      </c>
    </row>
    <row r="16" spans="1:67" x14ac:dyDescent="0.45">
      <c r="A16" s="3" t="s">
        <v>37</v>
      </c>
      <c r="B16" t="s">
        <v>38</v>
      </c>
      <c r="C16" s="5">
        <f t="shared" si="18"/>
        <v>16</v>
      </c>
      <c r="D16" s="6">
        <f t="shared" si="17"/>
        <v>0.6913734739010835</v>
      </c>
      <c r="E16" s="3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1</v>
      </c>
      <c r="P16" s="7">
        <f t="shared" si="6"/>
        <v>0.48144278774631816</v>
      </c>
      <c r="Q16" s="8">
        <v>0</v>
      </c>
      <c r="R16" s="7">
        <f t="shared" si="7"/>
        <v>0</v>
      </c>
      <c r="S16" s="8">
        <v>0</v>
      </c>
      <c r="T16" s="7">
        <f t="shared" si="8"/>
        <v>0</v>
      </c>
      <c r="U16" s="8">
        <v>1</v>
      </c>
      <c r="V16" s="7">
        <f t="shared" si="9"/>
        <v>0.63069199525719621</v>
      </c>
      <c r="W16" s="8">
        <v>0</v>
      </c>
      <c r="X16" s="7">
        <f t="shared" si="10"/>
        <v>0</v>
      </c>
      <c r="Y16" s="8">
        <v>0</v>
      </c>
      <c r="Z16" s="7">
        <f t="shared" si="11"/>
        <v>0</v>
      </c>
      <c r="AA16" s="8">
        <v>0</v>
      </c>
      <c r="AB16" s="7">
        <f t="shared" si="12"/>
        <v>0</v>
      </c>
      <c r="AC16" s="8">
        <v>0</v>
      </c>
      <c r="AD16" s="7">
        <f t="shared" si="13"/>
        <v>0</v>
      </c>
      <c r="AE16" s="8">
        <v>3</v>
      </c>
      <c r="AF16" s="7">
        <f t="shared" si="14"/>
        <v>6.1277012949875402</v>
      </c>
      <c r="AG16" s="8">
        <v>2</v>
      </c>
      <c r="AH16" s="7">
        <f t="shared" si="15"/>
        <v>5.4668707631751587</v>
      </c>
      <c r="AI16" s="8">
        <v>9</v>
      </c>
      <c r="AJ16" s="7">
        <f t="shared" si="16"/>
        <v>16.638319899430599</v>
      </c>
      <c r="AK16" s="8">
        <v>0</v>
      </c>
      <c r="AL16" s="12">
        <v>0</v>
      </c>
      <c r="AQ16">
        <v>2314234</v>
      </c>
      <c r="AR16">
        <v>179764</v>
      </c>
      <c r="AS16">
        <v>190042</v>
      </c>
      <c r="AT16">
        <v>207626</v>
      </c>
      <c r="AU16">
        <v>219200</v>
      </c>
      <c r="AV16">
        <v>226150</v>
      </c>
      <c r="AW16">
        <v>207709</v>
      </c>
      <c r="AX16">
        <v>184792</v>
      </c>
      <c r="AY16">
        <v>158807</v>
      </c>
      <c r="AZ16">
        <v>158556</v>
      </c>
      <c r="BA16">
        <v>151115</v>
      </c>
      <c r="BB16">
        <v>126220</v>
      </c>
      <c r="BC16">
        <v>95439</v>
      </c>
      <c r="BD16">
        <v>69180</v>
      </c>
      <c r="BE16">
        <v>48958</v>
      </c>
      <c r="BF16">
        <v>36584</v>
      </c>
      <c r="BG16">
        <v>54092</v>
      </c>
    </row>
    <row r="17" spans="1:59" x14ac:dyDescent="0.45">
      <c r="A17" s="3" t="s">
        <v>39</v>
      </c>
      <c r="B17" t="s">
        <v>40</v>
      </c>
      <c r="C17" s="5">
        <f t="shared" si="18"/>
        <v>1</v>
      </c>
      <c r="D17" s="6">
        <f t="shared" si="17"/>
        <v>4.3210842118817719E-2</v>
      </c>
      <c r="E17" s="3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1</v>
      </c>
      <c r="AB17" s="7">
        <f t="shared" si="12"/>
        <v>1.0477896876538941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0</v>
      </c>
      <c r="AJ17" s="7">
        <f t="shared" si="16"/>
        <v>0</v>
      </c>
      <c r="AK17" s="8">
        <v>0</v>
      </c>
      <c r="AL17" s="12">
        <v>0</v>
      </c>
      <c r="AQ17">
        <v>2314234</v>
      </c>
      <c r="AR17">
        <v>179764</v>
      </c>
      <c r="AS17">
        <v>190042</v>
      </c>
      <c r="AT17">
        <v>207626</v>
      </c>
      <c r="AU17">
        <v>219200</v>
      </c>
      <c r="AV17">
        <v>226150</v>
      </c>
      <c r="AW17">
        <v>207709</v>
      </c>
      <c r="AX17">
        <v>184792</v>
      </c>
      <c r="AY17">
        <v>158807</v>
      </c>
      <c r="AZ17">
        <v>158556</v>
      </c>
      <c r="BA17">
        <v>151115</v>
      </c>
      <c r="BB17">
        <v>126220</v>
      </c>
      <c r="BC17">
        <v>95439</v>
      </c>
      <c r="BD17">
        <v>69180</v>
      </c>
      <c r="BE17">
        <v>48958</v>
      </c>
      <c r="BF17">
        <v>36584</v>
      </c>
      <c r="BG17">
        <v>54092</v>
      </c>
    </row>
    <row r="18" spans="1:59" x14ac:dyDescent="0.45">
      <c r="A18" s="3" t="s">
        <v>41</v>
      </c>
      <c r="B18" t="s">
        <v>42</v>
      </c>
      <c r="C18" s="5">
        <f t="shared" si="18"/>
        <v>9</v>
      </c>
      <c r="D18" s="6">
        <f t="shared" si="17"/>
        <v>0.38889757906935946</v>
      </c>
      <c r="E18" s="3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1</v>
      </c>
      <c r="R18" s="7">
        <f t="shared" si="7"/>
        <v>0.54114896748776997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2</v>
      </c>
      <c r="X18" s="7">
        <f t="shared" si="10"/>
        <v>1.3234953512225789</v>
      </c>
      <c r="Y18" s="8">
        <v>2</v>
      </c>
      <c r="Z18" s="7">
        <f t="shared" si="11"/>
        <v>1.5845349389954049</v>
      </c>
      <c r="AA18" s="8">
        <v>0</v>
      </c>
      <c r="AB18" s="7">
        <f t="shared" si="12"/>
        <v>0</v>
      </c>
      <c r="AC18" s="8">
        <v>3</v>
      </c>
      <c r="AD18" s="7">
        <f t="shared" si="13"/>
        <v>4.3365134431916736</v>
      </c>
      <c r="AE18" s="8">
        <v>0</v>
      </c>
      <c r="AF18" s="7">
        <f t="shared" si="14"/>
        <v>0</v>
      </c>
      <c r="AG18" s="8">
        <v>0</v>
      </c>
      <c r="AH18" s="7">
        <f t="shared" si="15"/>
        <v>0</v>
      </c>
      <c r="AI18" s="8">
        <v>1</v>
      </c>
      <c r="AJ18" s="7">
        <f t="shared" si="16"/>
        <v>1.8487022110478444</v>
      </c>
      <c r="AK18" s="8">
        <v>0</v>
      </c>
      <c r="AL18" s="12">
        <v>0</v>
      </c>
      <c r="AQ18">
        <v>2314234</v>
      </c>
      <c r="AR18">
        <v>179764</v>
      </c>
      <c r="AS18">
        <v>190042</v>
      </c>
      <c r="AT18">
        <v>207626</v>
      </c>
      <c r="AU18">
        <v>219200</v>
      </c>
      <c r="AV18">
        <v>226150</v>
      </c>
      <c r="AW18">
        <v>207709</v>
      </c>
      <c r="AX18">
        <v>184792</v>
      </c>
      <c r="AY18">
        <v>158807</v>
      </c>
      <c r="AZ18">
        <v>158556</v>
      </c>
      <c r="BA18">
        <v>151115</v>
      </c>
      <c r="BB18">
        <v>126220</v>
      </c>
      <c r="BC18">
        <v>95439</v>
      </c>
      <c r="BD18">
        <v>69180</v>
      </c>
      <c r="BE18">
        <v>48958</v>
      </c>
      <c r="BF18">
        <v>36584</v>
      </c>
      <c r="BG18">
        <v>54092</v>
      </c>
    </row>
    <row r="19" spans="1:59" x14ac:dyDescent="0.45">
      <c r="A19" s="3" t="s">
        <v>43</v>
      </c>
      <c r="B19" t="s">
        <v>44</v>
      </c>
      <c r="C19" s="5">
        <f t="shared" si="18"/>
        <v>0</v>
      </c>
      <c r="D19" s="6">
        <f t="shared" si="17"/>
        <v>0</v>
      </c>
      <c r="E19" s="3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12">
        <v>0</v>
      </c>
      <c r="AQ19">
        <v>2314234</v>
      </c>
      <c r="AR19">
        <v>179764</v>
      </c>
      <c r="AS19">
        <v>190042</v>
      </c>
      <c r="AT19">
        <v>207626</v>
      </c>
      <c r="AU19">
        <v>219200</v>
      </c>
      <c r="AV19">
        <v>226150</v>
      </c>
      <c r="AW19">
        <v>207709</v>
      </c>
      <c r="AX19">
        <v>184792</v>
      </c>
      <c r="AY19">
        <v>158807</v>
      </c>
      <c r="AZ19">
        <v>158556</v>
      </c>
      <c r="BA19">
        <v>151115</v>
      </c>
      <c r="BB19">
        <v>126220</v>
      </c>
      <c r="BC19">
        <v>95439</v>
      </c>
      <c r="BD19">
        <v>69180</v>
      </c>
      <c r="BE19">
        <v>48958</v>
      </c>
      <c r="BF19">
        <v>36584</v>
      </c>
      <c r="BG19">
        <v>54092</v>
      </c>
    </row>
    <row r="20" spans="1:59" x14ac:dyDescent="0.45">
      <c r="A20" s="3" t="s">
        <v>45</v>
      </c>
      <c r="B20" t="s">
        <v>46</v>
      </c>
      <c r="C20" s="5">
        <f t="shared" si="18"/>
        <v>9</v>
      </c>
      <c r="D20" s="6">
        <f t="shared" si="17"/>
        <v>0.38889757906935946</v>
      </c>
      <c r="E20" s="33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0.48163524799398916</v>
      </c>
      <c r="K20" s="8">
        <v>0</v>
      </c>
      <c r="L20" s="7">
        <f t="shared" si="4"/>
        <v>0</v>
      </c>
      <c r="M20" s="8">
        <v>1</v>
      </c>
      <c r="N20" s="7">
        <f t="shared" si="5"/>
        <v>0.44218439089100153</v>
      </c>
      <c r="O20" s="8">
        <v>0</v>
      </c>
      <c r="P20" s="7">
        <f t="shared" si="6"/>
        <v>0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1</v>
      </c>
      <c r="V20" s="7">
        <f t="shared" si="9"/>
        <v>0.63069199525719621</v>
      </c>
      <c r="W20" s="8">
        <v>0</v>
      </c>
      <c r="X20" s="7">
        <f t="shared" si="10"/>
        <v>0</v>
      </c>
      <c r="Y20" s="8">
        <v>1</v>
      </c>
      <c r="Z20" s="7">
        <f t="shared" si="11"/>
        <v>0.79226746949770244</v>
      </c>
      <c r="AA20" s="8">
        <v>1</v>
      </c>
      <c r="AB20" s="7">
        <f t="shared" si="12"/>
        <v>1.0477896876538941</v>
      </c>
      <c r="AC20" s="8">
        <v>2</v>
      </c>
      <c r="AD20" s="7">
        <f t="shared" si="13"/>
        <v>2.8910089621277826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2</v>
      </c>
      <c r="AJ20" s="7">
        <f t="shared" si="16"/>
        <v>3.6974044220956888</v>
      </c>
      <c r="AK20" s="8">
        <v>0</v>
      </c>
      <c r="AL20" s="12">
        <v>0</v>
      </c>
      <c r="AQ20">
        <v>2314234</v>
      </c>
      <c r="AR20">
        <v>179764</v>
      </c>
      <c r="AS20">
        <v>190042</v>
      </c>
      <c r="AT20">
        <v>207626</v>
      </c>
      <c r="AU20">
        <v>219200</v>
      </c>
      <c r="AV20">
        <v>226150</v>
      </c>
      <c r="AW20">
        <v>207709</v>
      </c>
      <c r="AX20">
        <v>184792</v>
      </c>
      <c r="AY20">
        <v>158807</v>
      </c>
      <c r="AZ20">
        <v>158556</v>
      </c>
      <c r="BA20">
        <v>151115</v>
      </c>
      <c r="BB20">
        <v>126220</v>
      </c>
      <c r="BC20">
        <v>95439</v>
      </c>
      <c r="BD20">
        <v>69180</v>
      </c>
      <c r="BE20">
        <v>48958</v>
      </c>
      <c r="BF20">
        <v>36584</v>
      </c>
      <c r="BG20">
        <v>54092</v>
      </c>
    </row>
    <row r="21" spans="1:59" x14ac:dyDescent="0.45">
      <c r="A21" s="3" t="s">
        <v>47</v>
      </c>
      <c r="B21" t="s">
        <v>48</v>
      </c>
      <c r="C21" s="5">
        <f t="shared" si="18"/>
        <v>3</v>
      </c>
      <c r="D21" s="6">
        <f t="shared" si="17"/>
        <v>0.12963252635645314</v>
      </c>
      <c r="E21" s="3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1</v>
      </c>
      <c r="X21" s="7">
        <f t="shared" si="10"/>
        <v>0.66174767561128944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1</v>
      </c>
      <c r="AD21" s="7">
        <f t="shared" si="13"/>
        <v>1.4455044810638913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1</v>
      </c>
      <c r="AJ21" s="7">
        <f t="shared" si="16"/>
        <v>1.8487022110478444</v>
      </c>
      <c r="AK21" s="8">
        <v>0</v>
      </c>
      <c r="AL21" s="12">
        <v>0</v>
      </c>
      <c r="AQ21">
        <v>2314234</v>
      </c>
      <c r="AR21">
        <v>179764</v>
      </c>
      <c r="AS21">
        <v>190042</v>
      </c>
      <c r="AT21">
        <v>207626</v>
      </c>
      <c r="AU21">
        <v>219200</v>
      </c>
      <c r="AV21">
        <v>226150</v>
      </c>
      <c r="AW21">
        <v>207709</v>
      </c>
      <c r="AX21">
        <v>184792</v>
      </c>
      <c r="AY21">
        <v>158807</v>
      </c>
      <c r="AZ21">
        <v>158556</v>
      </c>
      <c r="BA21">
        <v>151115</v>
      </c>
      <c r="BB21">
        <v>126220</v>
      </c>
      <c r="BC21">
        <v>95439</v>
      </c>
      <c r="BD21">
        <v>69180</v>
      </c>
      <c r="BE21">
        <v>48958</v>
      </c>
      <c r="BF21">
        <v>36584</v>
      </c>
      <c r="BG21">
        <v>54092</v>
      </c>
    </row>
    <row r="22" spans="1:59" x14ac:dyDescent="0.45">
      <c r="A22" s="3" t="s">
        <v>49</v>
      </c>
      <c r="B22" t="s">
        <v>50</v>
      </c>
      <c r="C22" s="5">
        <f t="shared" si="18"/>
        <v>1</v>
      </c>
      <c r="D22" s="6">
        <f>SUM(C22/AQ22*100000)</f>
        <v>4.3210842118817719E-2</v>
      </c>
      <c r="E22" s="3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1</v>
      </c>
      <c r="AB22" s="7">
        <f t="shared" si="12"/>
        <v>1.0477896876538941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12">
        <v>0</v>
      </c>
      <c r="AQ22">
        <v>2314234</v>
      </c>
      <c r="AR22">
        <v>179764</v>
      </c>
      <c r="AS22">
        <v>190042</v>
      </c>
      <c r="AT22">
        <v>207626</v>
      </c>
      <c r="AU22">
        <v>219200</v>
      </c>
      <c r="AV22">
        <v>226150</v>
      </c>
      <c r="AW22">
        <v>207709</v>
      </c>
      <c r="AX22">
        <v>184792</v>
      </c>
      <c r="AY22">
        <v>158807</v>
      </c>
      <c r="AZ22">
        <v>158556</v>
      </c>
      <c r="BA22">
        <v>151115</v>
      </c>
      <c r="BB22">
        <v>126220</v>
      </c>
      <c r="BC22">
        <v>95439</v>
      </c>
      <c r="BD22">
        <v>69180</v>
      </c>
      <c r="BE22">
        <v>48958</v>
      </c>
      <c r="BF22">
        <v>36584</v>
      </c>
      <c r="BG22">
        <v>54092</v>
      </c>
    </row>
    <row r="23" spans="1:59" x14ac:dyDescent="0.45">
      <c r="A23" s="3" t="s">
        <v>51</v>
      </c>
      <c r="B23" t="s">
        <v>52</v>
      </c>
      <c r="C23" s="5">
        <f t="shared" si="18"/>
        <v>4</v>
      </c>
      <c r="D23" s="6">
        <f>SUM(C23/AQ23*100000)</f>
        <v>0.17284336847527088</v>
      </c>
      <c r="E23" s="3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1</v>
      </c>
      <c r="Z23" s="7">
        <f t="shared" si="11"/>
        <v>0.79226746949770244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3</v>
      </c>
      <c r="AJ23" s="7">
        <f t="shared" si="16"/>
        <v>5.5461066331435331</v>
      </c>
      <c r="AK23" s="8">
        <v>0</v>
      </c>
      <c r="AL23" s="12">
        <v>0</v>
      </c>
      <c r="AQ23">
        <v>2314234</v>
      </c>
      <c r="AR23">
        <v>179764</v>
      </c>
      <c r="AS23">
        <v>190042</v>
      </c>
      <c r="AT23">
        <v>207626</v>
      </c>
      <c r="AU23">
        <v>219200</v>
      </c>
      <c r="AV23">
        <v>226150</v>
      </c>
      <c r="AW23">
        <v>207709</v>
      </c>
      <c r="AX23">
        <v>184792</v>
      </c>
      <c r="AY23">
        <v>158807</v>
      </c>
      <c r="AZ23">
        <v>158556</v>
      </c>
      <c r="BA23">
        <v>151115</v>
      </c>
      <c r="BB23">
        <v>126220</v>
      </c>
      <c r="BC23">
        <v>95439</v>
      </c>
      <c r="BD23">
        <v>69180</v>
      </c>
      <c r="BE23">
        <v>48958</v>
      </c>
      <c r="BF23">
        <v>36584</v>
      </c>
      <c r="BG23">
        <v>54092</v>
      </c>
    </row>
    <row r="24" spans="1:59" x14ac:dyDescent="0.45">
      <c r="A24" s="3" t="s">
        <v>53</v>
      </c>
      <c r="B24" t="s">
        <v>54</v>
      </c>
      <c r="C24" s="5">
        <f t="shared" si="18"/>
        <v>42</v>
      </c>
      <c r="D24" s="6">
        <f t="shared" ref="D24:D25" si="19">SUM(C24/AQ24*100000)</f>
        <v>1.8148553689903442</v>
      </c>
      <c r="E24" s="3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3</v>
      </c>
      <c r="Z24" s="7">
        <f t="shared" si="11"/>
        <v>2.376802408493107</v>
      </c>
      <c r="AA24" s="8">
        <v>2</v>
      </c>
      <c r="AB24" s="7">
        <f t="shared" si="12"/>
        <v>2.0955793753077883</v>
      </c>
      <c r="AC24" s="8">
        <v>5</v>
      </c>
      <c r="AD24" s="7">
        <f t="shared" si="13"/>
        <v>7.2275224053194576</v>
      </c>
      <c r="AE24" s="8">
        <v>10</v>
      </c>
      <c r="AF24" s="7">
        <f t="shared" si="14"/>
        <v>20.425670983291802</v>
      </c>
      <c r="AG24" s="8">
        <v>6</v>
      </c>
      <c r="AH24" s="7">
        <f t="shared" si="15"/>
        <v>16.400612289525476</v>
      </c>
      <c r="AI24" s="8">
        <v>16</v>
      </c>
      <c r="AJ24" s="7">
        <f t="shared" si="16"/>
        <v>29.57923537676551</v>
      </c>
      <c r="AK24" s="8">
        <v>0</v>
      </c>
      <c r="AL24" s="12">
        <v>0</v>
      </c>
      <c r="AQ24">
        <v>2314234</v>
      </c>
      <c r="AR24">
        <v>179764</v>
      </c>
      <c r="AS24">
        <v>190042</v>
      </c>
      <c r="AT24">
        <v>207626</v>
      </c>
      <c r="AU24">
        <v>219200</v>
      </c>
      <c r="AV24">
        <v>226150</v>
      </c>
      <c r="AW24">
        <v>207709</v>
      </c>
      <c r="AX24">
        <v>184792</v>
      </c>
      <c r="AY24">
        <v>158807</v>
      </c>
      <c r="AZ24">
        <v>158556</v>
      </c>
      <c r="BA24">
        <v>151115</v>
      </c>
      <c r="BB24">
        <v>126220</v>
      </c>
      <c r="BC24">
        <v>95439</v>
      </c>
      <c r="BD24">
        <v>69180</v>
      </c>
      <c r="BE24">
        <v>48958</v>
      </c>
      <c r="BF24">
        <v>36584</v>
      </c>
      <c r="BG24">
        <v>54092</v>
      </c>
    </row>
    <row r="25" spans="1:59" x14ac:dyDescent="0.45">
      <c r="A25" s="3" t="s">
        <v>55</v>
      </c>
      <c r="B25" t="s">
        <v>56</v>
      </c>
      <c r="C25" s="5">
        <f t="shared" si="18"/>
        <v>438</v>
      </c>
      <c r="D25" s="6">
        <f t="shared" si="19"/>
        <v>18.92634884804216</v>
      </c>
      <c r="E25" s="3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0.44218439089100153</v>
      </c>
      <c r="O25" s="8">
        <v>2</v>
      </c>
      <c r="P25" s="7">
        <f t="shared" si="6"/>
        <v>0.96288557549263631</v>
      </c>
      <c r="Q25" s="8">
        <v>3</v>
      </c>
      <c r="R25" s="7">
        <f t="shared" si="7"/>
        <v>1.62344690246331</v>
      </c>
      <c r="S25" s="8">
        <v>6</v>
      </c>
      <c r="T25" s="7">
        <f t="shared" si="8"/>
        <v>3.7781709874249874</v>
      </c>
      <c r="U25" s="8">
        <v>17</v>
      </c>
      <c r="V25" s="7">
        <f t="shared" si="9"/>
        <v>10.721763919372336</v>
      </c>
      <c r="W25" s="8">
        <v>27</v>
      </c>
      <c r="X25" s="7">
        <f t="shared" si="10"/>
        <v>17.867187241504816</v>
      </c>
      <c r="Y25" s="8">
        <v>29</v>
      </c>
      <c r="Z25" s="7">
        <f t="shared" si="11"/>
        <v>22.975756615433369</v>
      </c>
      <c r="AA25" s="8">
        <v>44</v>
      </c>
      <c r="AB25" s="7">
        <f t="shared" si="12"/>
        <v>46.10274625677134</v>
      </c>
      <c r="AC25" s="8">
        <v>44</v>
      </c>
      <c r="AD25" s="7">
        <f t="shared" si="13"/>
        <v>63.602197166811216</v>
      </c>
      <c r="AE25" s="8">
        <v>66</v>
      </c>
      <c r="AF25" s="7">
        <f t="shared" si="14"/>
        <v>134.80942848972589</v>
      </c>
      <c r="AG25" s="8">
        <v>57</v>
      </c>
      <c r="AH25" s="7">
        <f t="shared" si="15"/>
        <v>155.80581675049203</v>
      </c>
      <c r="AI25" s="8">
        <v>142</v>
      </c>
      <c r="AJ25" s="7">
        <f t="shared" si="16"/>
        <v>262.51571396879393</v>
      </c>
      <c r="AK25" s="8">
        <v>0</v>
      </c>
      <c r="AL25" s="12">
        <v>0</v>
      </c>
      <c r="AQ25">
        <v>2314234</v>
      </c>
      <c r="AR25">
        <v>179764</v>
      </c>
      <c r="AS25">
        <v>190042</v>
      </c>
      <c r="AT25">
        <v>207626</v>
      </c>
      <c r="AU25">
        <v>219200</v>
      </c>
      <c r="AV25">
        <v>226150</v>
      </c>
      <c r="AW25">
        <v>207709</v>
      </c>
      <c r="AX25">
        <v>184792</v>
      </c>
      <c r="AY25">
        <v>158807</v>
      </c>
      <c r="AZ25">
        <v>158556</v>
      </c>
      <c r="BA25">
        <v>151115</v>
      </c>
      <c r="BB25">
        <v>126220</v>
      </c>
      <c r="BC25">
        <v>95439</v>
      </c>
      <c r="BD25">
        <v>69180</v>
      </c>
      <c r="BE25">
        <v>48958</v>
      </c>
      <c r="BF25">
        <v>36584</v>
      </c>
      <c r="BG25">
        <v>54092</v>
      </c>
    </row>
    <row r="26" spans="1:59" x14ac:dyDescent="0.45">
      <c r="A26" s="3" t="s">
        <v>57</v>
      </c>
      <c r="B26" t="s">
        <v>58</v>
      </c>
      <c r="C26" s="5">
        <f t="shared" si="18"/>
        <v>17</v>
      </c>
      <c r="D26" s="6">
        <f>SUM(C26/AQ26*100000)</f>
        <v>0.73458431601990115</v>
      </c>
      <c r="E26" s="3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1</v>
      </c>
      <c r="R26" s="7">
        <f t="shared" si="7"/>
        <v>0.54114896748776997</v>
      </c>
      <c r="S26" s="8">
        <v>0</v>
      </c>
      <c r="T26" s="7">
        <f t="shared" si="8"/>
        <v>0</v>
      </c>
      <c r="U26" s="8">
        <v>1</v>
      </c>
      <c r="V26" s="7">
        <f t="shared" si="9"/>
        <v>0.63069199525719621</v>
      </c>
      <c r="W26" s="8">
        <v>2</v>
      </c>
      <c r="X26" s="7">
        <f t="shared" si="10"/>
        <v>1.3234953512225789</v>
      </c>
      <c r="Y26" s="8">
        <v>0</v>
      </c>
      <c r="Z26" s="7">
        <f t="shared" si="11"/>
        <v>0</v>
      </c>
      <c r="AA26" s="8">
        <v>1</v>
      </c>
      <c r="AB26" s="7">
        <f t="shared" si="12"/>
        <v>1.0477896876538941</v>
      </c>
      <c r="AC26" s="8">
        <v>2</v>
      </c>
      <c r="AD26" s="7">
        <f t="shared" si="13"/>
        <v>2.8910089621277826</v>
      </c>
      <c r="AE26" s="8">
        <v>5</v>
      </c>
      <c r="AF26" s="7">
        <f t="shared" si="14"/>
        <v>10.212835491645901</v>
      </c>
      <c r="AG26" s="8">
        <v>1</v>
      </c>
      <c r="AH26" s="7">
        <f t="shared" si="15"/>
        <v>2.7334353815875794</v>
      </c>
      <c r="AI26" s="8">
        <v>4</v>
      </c>
      <c r="AJ26" s="7">
        <f t="shared" si="16"/>
        <v>7.3948088441913775</v>
      </c>
      <c r="AK26" s="8">
        <v>0</v>
      </c>
      <c r="AL26" s="12">
        <v>0</v>
      </c>
      <c r="AQ26">
        <v>2314234</v>
      </c>
      <c r="AR26">
        <v>179764</v>
      </c>
      <c r="AS26">
        <v>190042</v>
      </c>
      <c r="AT26">
        <v>207626</v>
      </c>
      <c r="AU26">
        <v>219200</v>
      </c>
      <c r="AV26">
        <v>226150</v>
      </c>
      <c r="AW26">
        <v>207709</v>
      </c>
      <c r="AX26">
        <v>184792</v>
      </c>
      <c r="AY26">
        <v>158807</v>
      </c>
      <c r="AZ26">
        <v>158556</v>
      </c>
      <c r="BA26">
        <v>151115</v>
      </c>
      <c r="BB26">
        <v>126220</v>
      </c>
      <c r="BC26">
        <v>95439</v>
      </c>
      <c r="BD26">
        <v>69180</v>
      </c>
      <c r="BE26">
        <v>48958</v>
      </c>
      <c r="BF26">
        <v>36584</v>
      </c>
      <c r="BG26">
        <v>54092</v>
      </c>
    </row>
    <row r="27" spans="1:59" x14ac:dyDescent="0.45">
      <c r="A27" s="3" t="s">
        <v>59</v>
      </c>
      <c r="B27" t="s">
        <v>60</v>
      </c>
      <c r="C27" s="5">
        <f t="shared" si="18"/>
        <v>210</v>
      </c>
      <c r="D27" s="6">
        <f>SUM(C27/AQ27*100000)</f>
        <v>9.0742768449517204</v>
      </c>
      <c r="E27" s="33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2</v>
      </c>
      <c r="N27" s="7">
        <f t="shared" si="5"/>
        <v>0.88436878178200307</v>
      </c>
      <c r="O27" s="8">
        <v>1</v>
      </c>
      <c r="P27" s="7">
        <f t="shared" si="6"/>
        <v>0.48144278774631816</v>
      </c>
      <c r="Q27" s="8">
        <v>3</v>
      </c>
      <c r="R27" s="7">
        <f t="shared" si="7"/>
        <v>1.62344690246331</v>
      </c>
      <c r="S27" s="8">
        <v>5</v>
      </c>
      <c r="T27" s="7">
        <f t="shared" si="8"/>
        <v>3.1484758228541563</v>
      </c>
      <c r="U27" s="8">
        <v>8</v>
      </c>
      <c r="V27" s="7">
        <f t="shared" si="9"/>
        <v>5.0455359620575697</v>
      </c>
      <c r="W27" s="8">
        <v>8</v>
      </c>
      <c r="X27" s="7">
        <f t="shared" si="10"/>
        <v>5.2939814048903155</v>
      </c>
      <c r="Y27" s="8">
        <v>11</v>
      </c>
      <c r="Z27" s="7">
        <f t="shared" si="11"/>
        <v>8.714942164474726</v>
      </c>
      <c r="AA27" s="8">
        <v>28</v>
      </c>
      <c r="AB27" s="7">
        <f t="shared" si="12"/>
        <v>29.338111254309034</v>
      </c>
      <c r="AC27" s="8">
        <v>27</v>
      </c>
      <c r="AD27" s="7">
        <f t="shared" si="13"/>
        <v>39.028620988725066</v>
      </c>
      <c r="AE27" s="8">
        <v>20</v>
      </c>
      <c r="AF27" s="7">
        <f t="shared" si="14"/>
        <v>40.851341966583604</v>
      </c>
      <c r="AG27" s="8">
        <v>30</v>
      </c>
      <c r="AH27" s="7">
        <f t="shared" si="15"/>
        <v>82.003061447627388</v>
      </c>
      <c r="AI27" s="8">
        <v>65</v>
      </c>
      <c r="AJ27" s="7">
        <f t="shared" si="16"/>
        <v>120.16564371810988</v>
      </c>
      <c r="AK27" s="8">
        <v>2</v>
      </c>
      <c r="AL27" s="12">
        <v>0</v>
      </c>
      <c r="AQ27">
        <v>2314234</v>
      </c>
      <c r="AR27">
        <v>179764</v>
      </c>
      <c r="AS27">
        <v>190042</v>
      </c>
      <c r="AT27">
        <v>207626</v>
      </c>
      <c r="AU27">
        <v>219200</v>
      </c>
      <c r="AV27">
        <v>226150</v>
      </c>
      <c r="AW27">
        <v>207709</v>
      </c>
      <c r="AX27">
        <v>184792</v>
      </c>
      <c r="AY27">
        <v>158807</v>
      </c>
      <c r="AZ27">
        <v>158556</v>
      </c>
      <c r="BA27">
        <v>151115</v>
      </c>
      <c r="BB27">
        <v>126220</v>
      </c>
      <c r="BC27">
        <v>95439</v>
      </c>
      <c r="BD27">
        <v>69180</v>
      </c>
      <c r="BE27">
        <v>48958</v>
      </c>
      <c r="BF27">
        <v>36584</v>
      </c>
      <c r="BG27">
        <v>54092</v>
      </c>
    </row>
    <row r="28" spans="1:59" x14ac:dyDescent="0.45">
      <c r="A28" s="3" t="s">
        <v>61</v>
      </c>
      <c r="B28" t="s">
        <v>62</v>
      </c>
      <c r="C28" s="5">
        <f t="shared" si="18"/>
        <v>26</v>
      </c>
      <c r="D28" s="6">
        <f t="shared" ref="D28:D34" si="20">SUM(C28/AQ28*100000)</f>
        <v>1.1234818950892607</v>
      </c>
      <c r="E28" s="33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1</v>
      </c>
      <c r="P28" s="7">
        <f t="shared" si="6"/>
        <v>0.48144278774631816</v>
      </c>
      <c r="Q28" s="8">
        <v>0</v>
      </c>
      <c r="R28" s="7">
        <f t="shared" si="7"/>
        <v>0</v>
      </c>
      <c r="S28" s="8">
        <v>1</v>
      </c>
      <c r="T28" s="7">
        <f t="shared" si="8"/>
        <v>0.6296951645708313</v>
      </c>
      <c r="U28" s="8">
        <v>1</v>
      </c>
      <c r="V28" s="7">
        <f t="shared" si="9"/>
        <v>0.63069199525719621</v>
      </c>
      <c r="W28" s="8">
        <v>2</v>
      </c>
      <c r="X28" s="7">
        <f t="shared" si="10"/>
        <v>1.3234953512225789</v>
      </c>
      <c r="Y28" s="8">
        <v>1</v>
      </c>
      <c r="Z28" s="7">
        <f t="shared" si="11"/>
        <v>0.79226746949770244</v>
      </c>
      <c r="AA28" s="8">
        <v>4</v>
      </c>
      <c r="AB28" s="7">
        <f t="shared" si="12"/>
        <v>4.1911587506155765</v>
      </c>
      <c r="AC28" s="8">
        <v>7</v>
      </c>
      <c r="AD28" s="7">
        <f t="shared" si="13"/>
        <v>10.11853136744724</v>
      </c>
      <c r="AE28" s="8">
        <v>3</v>
      </c>
      <c r="AF28" s="7">
        <f t="shared" si="14"/>
        <v>6.1277012949875402</v>
      </c>
      <c r="AG28" s="8">
        <v>2</v>
      </c>
      <c r="AH28" s="7">
        <f t="shared" si="15"/>
        <v>5.4668707631751587</v>
      </c>
      <c r="AI28" s="8">
        <v>4</v>
      </c>
      <c r="AJ28" s="7">
        <f t="shared" si="16"/>
        <v>7.3948088441913775</v>
      </c>
      <c r="AK28" s="8">
        <v>0</v>
      </c>
      <c r="AL28" s="12">
        <v>0</v>
      </c>
      <c r="AQ28">
        <v>2314234</v>
      </c>
      <c r="AR28">
        <v>179764</v>
      </c>
      <c r="AS28">
        <v>190042</v>
      </c>
      <c r="AT28">
        <v>207626</v>
      </c>
      <c r="AU28">
        <v>219200</v>
      </c>
      <c r="AV28">
        <v>226150</v>
      </c>
      <c r="AW28">
        <v>207709</v>
      </c>
      <c r="AX28">
        <v>184792</v>
      </c>
      <c r="AY28">
        <v>158807</v>
      </c>
      <c r="AZ28">
        <v>158556</v>
      </c>
      <c r="BA28">
        <v>151115</v>
      </c>
      <c r="BB28">
        <v>126220</v>
      </c>
      <c r="BC28">
        <v>95439</v>
      </c>
      <c r="BD28">
        <v>69180</v>
      </c>
      <c r="BE28">
        <v>48958</v>
      </c>
      <c r="BF28">
        <v>36584</v>
      </c>
      <c r="BG28">
        <v>54092</v>
      </c>
    </row>
    <row r="29" spans="1:59" x14ac:dyDescent="0.45">
      <c r="A29" s="3" t="s">
        <v>63</v>
      </c>
      <c r="B29" t="s">
        <v>64</v>
      </c>
      <c r="C29" s="5">
        <f t="shared" si="18"/>
        <v>100</v>
      </c>
      <c r="D29" s="6">
        <f t="shared" si="20"/>
        <v>4.3210842118817716</v>
      </c>
      <c r="E29" s="33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1</v>
      </c>
      <c r="N29" s="7">
        <f t="shared" si="5"/>
        <v>0.44218439089100153</v>
      </c>
      <c r="O29" s="8">
        <v>0</v>
      </c>
      <c r="P29" s="7">
        <f t="shared" si="6"/>
        <v>0</v>
      </c>
      <c r="Q29" s="8">
        <v>1</v>
      </c>
      <c r="R29" s="7">
        <f t="shared" si="7"/>
        <v>0.54114896748776997</v>
      </c>
      <c r="S29" s="8">
        <v>2</v>
      </c>
      <c r="T29" s="7">
        <f t="shared" si="8"/>
        <v>1.2593903291416626</v>
      </c>
      <c r="U29" s="8">
        <v>5</v>
      </c>
      <c r="V29" s="7">
        <f t="shared" si="9"/>
        <v>3.1534599762859812</v>
      </c>
      <c r="W29" s="8">
        <v>14</v>
      </c>
      <c r="X29" s="7">
        <f t="shared" si="10"/>
        <v>9.2644674585580518</v>
      </c>
      <c r="Y29" s="8">
        <v>11</v>
      </c>
      <c r="Z29" s="7">
        <f t="shared" si="11"/>
        <v>8.714942164474726</v>
      </c>
      <c r="AA29" s="8">
        <v>12</v>
      </c>
      <c r="AB29" s="7">
        <f t="shared" si="12"/>
        <v>12.57347625184673</v>
      </c>
      <c r="AC29" s="8">
        <v>13</v>
      </c>
      <c r="AD29" s="7">
        <f t="shared" si="13"/>
        <v>18.791558253830587</v>
      </c>
      <c r="AE29" s="8">
        <v>7</v>
      </c>
      <c r="AF29" s="7">
        <f t="shared" si="14"/>
        <v>14.297969688304262</v>
      </c>
      <c r="AG29" s="8">
        <v>10</v>
      </c>
      <c r="AH29" s="7">
        <f t="shared" si="15"/>
        <v>27.33435381587579</v>
      </c>
      <c r="AI29" s="8">
        <v>24</v>
      </c>
      <c r="AJ29" s="7">
        <f t="shared" si="16"/>
        <v>44.368853065148265</v>
      </c>
      <c r="AK29" s="8">
        <v>0</v>
      </c>
      <c r="AL29" s="12">
        <v>0</v>
      </c>
      <c r="AQ29">
        <v>2314234</v>
      </c>
      <c r="AR29">
        <v>179764</v>
      </c>
      <c r="AS29">
        <v>190042</v>
      </c>
      <c r="AT29">
        <v>207626</v>
      </c>
      <c r="AU29">
        <v>219200</v>
      </c>
      <c r="AV29">
        <v>226150</v>
      </c>
      <c r="AW29">
        <v>207709</v>
      </c>
      <c r="AX29">
        <v>184792</v>
      </c>
      <c r="AY29">
        <v>158807</v>
      </c>
      <c r="AZ29">
        <v>158556</v>
      </c>
      <c r="BA29">
        <v>151115</v>
      </c>
      <c r="BB29">
        <v>126220</v>
      </c>
      <c r="BC29">
        <v>95439</v>
      </c>
      <c r="BD29">
        <v>69180</v>
      </c>
      <c r="BE29">
        <v>48958</v>
      </c>
      <c r="BF29">
        <v>36584</v>
      </c>
      <c r="BG29">
        <v>54092</v>
      </c>
    </row>
    <row r="30" spans="1:59" x14ac:dyDescent="0.45">
      <c r="A30" s="3" t="s">
        <v>65</v>
      </c>
      <c r="B30" t="s">
        <v>66</v>
      </c>
      <c r="C30" s="5">
        <f t="shared" si="18"/>
        <v>6</v>
      </c>
      <c r="D30" s="6">
        <f t="shared" si="20"/>
        <v>0.25926505271290629</v>
      </c>
      <c r="E30" s="33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2</v>
      </c>
      <c r="X30" s="7">
        <f t="shared" si="10"/>
        <v>1.3234953512225789</v>
      </c>
      <c r="Y30" s="8">
        <v>0</v>
      </c>
      <c r="Z30" s="7">
        <f t="shared" si="11"/>
        <v>0</v>
      </c>
      <c r="AA30" s="8">
        <v>0</v>
      </c>
      <c r="AB30" s="7">
        <f t="shared" si="12"/>
        <v>0</v>
      </c>
      <c r="AC30" s="8">
        <v>0</v>
      </c>
      <c r="AD30" s="7">
        <f t="shared" si="13"/>
        <v>0</v>
      </c>
      <c r="AE30" s="8">
        <v>3</v>
      </c>
      <c r="AF30" s="7">
        <f t="shared" si="14"/>
        <v>6.1277012949875402</v>
      </c>
      <c r="AG30" s="8">
        <v>0</v>
      </c>
      <c r="AH30" s="7">
        <f t="shared" si="15"/>
        <v>0</v>
      </c>
      <c r="AI30" s="8">
        <v>1</v>
      </c>
      <c r="AJ30" s="7">
        <f t="shared" si="16"/>
        <v>1.8487022110478444</v>
      </c>
      <c r="AK30" s="8">
        <v>0</v>
      </c>
      <c r="AL30" s="12">
        <v>0</v>
      </c>
      <c r="AQ30">
        <v>2314234</v>
      </c>
      <c r="AR30">
        <v>179764</v>
      </c>
      <c r="AS30">
        <v>190042</v>
      </c>
      <c r="AT30">
        <v>207626</v>
      </c>
      <c r="AU30">
        <v>219200</v>
      </c>
      <c r="AV30">
        <v>226150</v>
      </c>
      <c r="AW30">
        <v>207709</v>
      </c>
      <c r="AX30">
        <v>184792</v>
      </c>
      <c r="AY30">
        <v>158807</v>
      </c>
      <c r="AZ30">
        <v>158556</v>
      </c>
      <c r="BA30">
        <v>151115</v>
      </c>
      <c r="BB30">
        <v>126220</v>
      </c>
      <c r="BC30">
        <v>95439</v>
      </c>
      <c r="BD30">
        <v>69180</v>
      </c>
      <c r="BE30">
        <v>48958</v>
      </c>
      <c r="BF30">
        <v>36584</v>
      </c>
      <c r="BG30">
        <v>54092</v>
      </c>
    </row>
    <row r="31" spans="1:59" x14ac:dyDescent="0.45">
      <c r="A31" s="3" t="s">
        <v>67</v>
      </c>
      <c r="B31" t="s">
        <v>68</v>
      </c>
      <c r="C31" s="5">
        <f t="shared" si="18"/>
        <v>132</v>
      </c>
      <c r="D31" s="6">
        <f t="shared" si="20"/>
        <v>5.7038311596839391</v>
      </c>
      <c r="E31" s="33">
        <v>2</v>
      </c>
      <c r="F31" s="7">
        <f t="shared" si="1"/>
        <v>1.1125698137558133</v>
      </c>
      <c r="G31" s="8">
        <v>0</v>
      </c>
      <c r="H31" s="7">
        <f t="shared" si="2"/>
        <v>0</v>
      </c>
      <c r="I31" s="8">
        <v>1</v>
      </c>
      <c r="J31" s="7">
        <f t="shared" si="3"/>
        <v>0.48163524799398916</v>
      </c>
      <c r="K31" s="8">
        <v>0</v>
      </c>
      <c r="L31" s="7">
        <f t="shared" si="4"/>
        <v>0</v>
      </c>
      <c r="M31" s="8">
        <v>1</v>
      </c>
      <c r="N31" s="7">
        <f t="shared" si="5"/>
        <v>0.44218439089100153</v>
      </c>
      <c r="O31" s="8">
        <v>1</v>
      </c>
      <c r="P31" s="7">
        <f t="shared" si="6"/>
        <v>0.48144278774631816</v>
      </c>
      <c r="Q31" s="8">
        <v>1</v>
      </c>
      <c r="R31" s="7">
        <f t="shared" si="7"/>
        <v>0.54114896748776997</v>
      </c>
      <c r="S31" s="8">
        <v>2</v>
      </c>
      <c r="T31" s="7">
        <f t="shared" si="8"/>
        <v>1.2593903291416626</v>
      </c>
      <c r="U31" s="8">
        <v>2</v>
      </c>
      <c r="V31" s="7">
        <f t="shared" si="9"/>
        <v>1.2613839905143924</v>
      </c>
      <c r="W31" s="8">
        <v>3</v>
      </c>
      <c r="X31" s="7">
        <f t="shared" si="10"/>
        <v>1.9852430268338681</v>
      </c>
      <c r="Y31" s="8">
        <v>10</v>
      </c>
      <c r="Z31" s="7">
        <f t="shared" si="11"/>
        <v>7.9226746949770241</v>
      </c>
      <c r="AA31" s="8">
        <v>15</v>
      </c>
      <c r="AB31" s="7">
        <f t="shared" si="12"/>
        <v>15.716845314808412</v>
      </c>
      <c r="AC31" s="8">
        <v>15</v>
      </c>
      <c r="AD31" s="7">
        <f t="shared" si="13"/>
        <v>21.682567215958368</v>
      </c>
      <c r="AE31" s="8">
        <v>23</v>
      </c>
      <c r="AF31" s="7">
        <f t="shared" si="14"/>
        <v>46.979043261571142</v>
      </c>
      <c r="AG31" s="8">
        <v>20</v>
      </c>
      <c r="AH31" s="7">
        <f t="shared" si="15"/>
        <v>54.66870763175158</v>
      </c>
      <c r="AI31" s="8">
        <v>36</v>
      </c>
      <c r="AJ31" s="7">
        <f t="shared" si="16"/>
        <v>66.553279597722394</v>
      </c>
      <c r="AK31" s="8">
        <v>0</v>
      </c>
      <c r="AL31" s="12">
        <v>0</v>
      </c>
      <c r="AQ31">
        <v>2314234</v>
      </c>
      <c r="AR31">
        <v>179764</v>
      </c>
      <c r="AS31">
        <v>190042</v>
      </c>
      <c r="AT31">
        <v>207626</v>
      </c>
      <c r="AU31">
        <v>219200</v>
      </c>
      <c r="AV31">
        <v>226150</v>
      </c>
      <c r="AW31">
        <v>207709</v>
      </c>
      <c r="AX31">
        <v>184792</v>
      </c>
      <c r="AY31">
        <v>158807</v>
      </c>
      <c r="AZ31">
        <v>158556</v>
      </c>
      <c r="BA31">
        <v>151115</v>
      </c>
      <c r="BB31">
        <v>126220</v>
      </c>
      <c r="BC31">
        <v>95439</v>
      </c>
      <c r="BD31">
        <v>69180</v>
      </c>
      <c r="BE31">
        <v>48958</v>
      </c>
      <c r="BF31">
        <v>36584</v>
      </c>
      <c r="BG31">
        <v>54092</v>
      </c>
    </row>
    <row r="32" spans="1:59" x14ac:dyDescent="0.45">
      <c r="A32" s="3" t="s">
        <v>69</v>
      </c>
      <c r="B32" t="s">
        <v>70</v>
      </c>
      <c r="C32" s="5">
        <f t="shared" si="18"/>
        <v>11</v>
      </c>
      <c r="D32" s="6">
        <f t="shared" si="20"/>
        <v>0.47531926330699492</v>
      </c>
      <c r="E32" s="33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0</v>
      </c>
      <c r="X32" s="7">
        <f t="shared" si="10"/>
        <v>0</v>
      </c>
      <c r="Y32" s="8">
        <v>0</v>
      </c>
      <c r="Z32" s="7">
        <f t="shared" si="11"/>
        <v>0</v>
      </c>
      <c r="AA32" s="8">
        <v>0</v>
      </c>
      <c r="AB32" s="7">
        <f t="shared" si="12"/>
        <v>0</v>
      </c>
      <c r="AC32" s="8">
        <v>0</v>
      </c>
      <c r="AD32" s="7">
        <f t="shared" si="13"/>
        <v>0</v>
      </c>
      <c r="AE32" s="8">
        <v>1</v>
      </c>
      <c r="AF32" s="7">
        <f t="shared" si="14"/>
        <v>2.0425670983291799</v>
      </c>
      <c r="AG32" s="8">
        <v>4</v>
      </c>
      <c r="AH32" s="7">
        <f t="shared" si="15"/>
        <v>10.933741526350317</v>
      </c>
      <c r="AI32" s="8">
        <v>6</v>
      </c>
      <c r="AJ32" s="7">
        <f t="shared" si="16"/>
        <v>11.092213266287066</v>
      </c>
      <c r="AK32" s="8">
        <v>0</v>
      </c>
      <c r="AL32" s="12">
        <v>0</v>
      </c>
      <c r="AQ32">
        <v>2314234</v>
      </c>
      <c r="AR32">
        <v>179764</v>
      </c>
      <c r="AS32">
        <v>190042</v>
      </c>
      <c r="AT32">
        <v>207626</v>
      </c>
      <c r="AU32">
        <v>219200</v>
      </c>
      <c r="AV32">
        <v>226150</v>
      </c>
      <c r="AW32">
        <v>207709</v>
      </c>
      <c r="AX32">
        <v>184792</v>
      </c>
      <c r="AY32">
        <v>158807</v>
      </c>
      <c r="AZ32">
        <v>158556</v>
      </c>
      <c r="BA32">
        <v>151115</v>
      </c>
      <c r="BB32">
        <v>126220</v>
      </c>
      <c r="BC32">
        <v>95439</v>
      </c>
      <c r="BD32">
        <v>69180</v>
      </c>
      <c r="BE32">
        <v>48958</v>
      </c>
      <c r="BF32">
        <v>36584</v>
      </c>
      <c r="BG32">
        <v>54092</v>
      </c>
    </row>
    <row r="33" spans="1:59" x14ac:dyDescent="0.45">
      <c r="A33" s="3" t="s">
        <v>71</v>
      </c>
      <c r="B33" t="s">
        <v>72</v>
      </c>
      <c r="C33" s="5">
        <f t="shared" si="18"/>
        <v>15</v>
      </c>
      <c r="D33" s="6">
        <f t="shared" si="20"/>
        <v>0.64816263178226574</v>
      </c>
      <c r="E33" s="33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1.3234953512225789</v>
      </c>
      <c r="Y33" s="8">
        <v>0</v>
      </c>
      <c r="Z33" s="7">
        <f t="shared" si="11"/>
        <v>0</v>
      </c>
      <c r="AA33" s="8">
        <v>2</v>
      </c>
      <c r="AB33" s="7">
        <f t="shared" si="12"/>
        <v>2.0955793753077883</v>
      </c>
      <c r="AC33" s="8">
        <v>2</v>
      </c>
      <c r="AD33" s="7">
        <f t="shared" si="13"/>
        <v>2.8910089621277826</v>
      </c>
      <c r="AE33" s="8">
        <v>0</v>
      </c>
      <c r="AF33" s="7">
        <f t="shared" si="14"/>
        <v>0</v>
      </c>
      <c r="AG33" s="8">
        <v>2</v>
      </c>
      <c r="AH33" s="7">
        <f t="shared" si="15"/>
        <v>5.4668707631751587</v>
      </c>
      <c r="AI33" s="8">
        <v>7</v>
      </c>
      <c r="AJ33" s="7">
        <f t="shared" si="16"/>
        <v>12.940915477334912</v>
      </c>
      <c r="AK33" s="8">
        <v>0</v>
      </c>
      <c r="AL33" s="12">
        <v>0</v>
      </c>
      <c r="AQ33">
        <v>2314234</v>
      </c>
      <c r="AR33">
        <v>179764</v>
      </c>
      <c r="AS33">
        <v>190042</v>
      </c>
      <c r="AT33">
        <v>207626</v>
      </c>
      <c r="AU33">
        <v>219200</v>
      </c>
      <c r="AV33">
        <v>226150</v>
      </c>
      <c r="AW33">
        <v>207709</v>
      </c>
      <c r="AX33">
        <v>184792</v>
      </c>
      <c r="AY33">
        <v>158807</v>
      </c>
      <c r="AZ33">
        <v>158556</v>
      </c>
      <c r="BA33">
        <v>151115</v>
      </c>
      <c r="BB33">
        <v>126220</v>
      </c>
      <c r="BC33">
        <v>95439</v>
      </c>
      <c r="BD33">
        <v>69180</v>
      </c>
      <c r="BE33">
        <v>48958</v>
      </c>
      <c r="BF33">
        <v>36584</v>
      </c>
      <c r="BG33">
        <v>54092</v>
      </c>
    </row>
    <row r="34" spans="1:59" x14ac:dyDescent="0.45">
      <c r="A34" s="3" t="s">
        <v>73</v>
      </c>
      <c r="B34" t="s">
        <v>74</v>
      </c>
      <c r="C34" s="5">
        <f t="shared" si="18"/>
        <v>90</v>
      </c>
      <c r="D34" s="6">
        <f t="shared" si="20"/>
        <v>3.8889757906935949</v>
      </c>
      <c r="E34" s="33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1</v>
      </c>
      <c r="R34" s="7">
        <f t="shared" si="7"/>
        <v>0.54114896748776997</v>
      </c>
      <c r="S34" s="8">
        <v>0</v>
      </c>
      <c r="T34" s="7">
        <f t="shared" si="8"/>
        <v>0</v>
      </c>
      <c r="U34" s="8">
        <v>3</v>
      </c>
      <c r="V34" s="7">
        <f t="shared" si="9"/>
        <v>1.8920759857715888</v>
      </c>
      <c r="W34" s="8">
        <v>4</v>
      </c>
      <c r="X34" s="7">
        <f t="shared" si="10"/>
        <v>2.6469907024451578</v>
      </c>
      <c r="Y34" s="8">
        <v>3</v>
      </c>
      <c r="Z34" s="7">
        <f t="shared" si="11"/>
        <v>2.376802408493107</v>
      </c>
      <c r="AA34" s="8">
        <v>15</v>
      </c>
      <c r="AB34" s="7">
        <f t="shared" si="12"/>
        <v>15.716845314808412</v>
      </c>
      <c r="AC34" s="8">
        <v>6</v>
      </c>
      <c r="AD34" s="7">
        <f t="shared" si="13"/>
        <v>8.6730268863833473</v>
      </c>
      <c r="AE34" s="8">
        <v>12</v>
      </c>
      <c r="AF34" s="7">
        <f t="shared" si="14"/>
        <v>24.510805179950161</v>
      </c>
      <c r="AG34" s="8">
        <v>11</v>
      </c>
      <c r="AH34" s="7">
        <f t="shared" si="15"/>
        <v>30.06778919746337</v>
      </c>
      <c r="AI34" s="8">
        <v>35</v>
      </c>
      <c r="AJ34" s="7">
        <f t="shared" si="16"/>
        <v>64.704577386674558</v>
      </c>
      <c r="AK34" s="8">
        <v>0</v>
      </c>
      <c r="AL34" s="12">
        <v>0</v>
      </c>
      <c r="AQ34">
        <v>2314234</v>
      </c>
      <c r="AR34">
        <v>179764</v>
      </c>
      <c r="AS34">
        <v>190042</v>
      </c>
      <c r="AT34">
        <v>207626</v>
      </c>
      <c r="AU34">
        <v>219200</v>
      </c>
      <c r="AV34">
        <v>226150</v>
      </c>
      <c r="AW34">
        <v>207709</v>
      </c>
      <c r="AX34">
        <v>184792</v>
      </c>
      <c r="AY34">
        <v>158807</v>
      </c>
      <c r="AZ34">
        <v>158556</v>
      </c>
      <c r="BA34">
        <v>151115</v>
      </c>
      <c r="BB34">
        <v>126220</v>
      </c>
      <c r="BC34">
        <v>95439</v>
      </c>
      <c r="BD34">
        <v>69180</v>
      </c>
      <c r="BE34">
        <v>48958</v>
      </c>
      <c r="BF34">
        <v>36584</v>
      </c>
      <c r="BG34">
        <v>54092</v>
      </c>
    </row>
    <row r="35" spans="1:59" x14ac:dyDescent="0.45">
      <c r="A35" s="3" t="s">
        <v>75</v>
      </c>
      <c r="B35" t="s">
        <v>76</v>
      </c>
      <c r="C35" s="5">
        <f t="shared" si="18"/>
        <v>7</v>
      </c>
      <c r="D35" s="6">
        <f>SUM(C35/AQ35*100000)</f>
        <v>0.30247589483172399</v>
      </c>
      <c r="E35" s="33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1</v>
      </c>
      <c r="Z35" s="7">
        <f t="shared" si="11"/>
        <v>0.79226746949770244</v>
      </c>
      <c r="AA35" s="8">
        <v>0</v>
      </c>
      <c r="AB35" s="7">
        <f t="shared" si="12"/>
        <v>0</v>
      </c>
      <c r="AC35" s="8">
        <v>1</v>
      </c>
      <c r="AD35" s="7">
        <f t="shared" si="13"/>
        <v>1.4455044810638913</v>
      </c>
      <c r="AE35" s="8">
        <v>2</v>
      </c>
      <c r="AF35" s="7">
        <f t="shared" si="14"/>
        <v>4.0851341966583599</v>
      </c>
      <c r="AG35" s="8">
        <v>1</v>
      </c>
      <c r="AH35" s="7">
        <f t="shared" si="15"/>
        <v>2.7334353815875794</v>
      </c>
      <c r="AI35" s="8">
        <v>2</v>
      </c>
      <c r="AJ35" s="7">
        <f t="shared" si="16"/>
        <v>3.6974044220956888</v>
      </c>
      <c r="AK35" s="8">
        <v>0</v>
      </c>
      <c r="AL35" s="12">
        <v>0</v>
      </c>
      <c r="AQ35">
        <v>2314234</v>
      </c>
      <c r="AR35">
        <v>179764</v>
      </c>
      <c r="AS35">
        <v>190042</v>
      </c>
      <c r="AT35">
        <v>207626</v>
      </c>
      <c r="AU35">
        <v>219200</v>
      </c>
      <c r="AV35">
        <v>226150</v>
      </c>
      <c r="AW35">
        <v>207709</v>
      </c>
      <c r="AX35">
        <v>184792</v>
      </c>
      <c r="AY35">
        <v>158807</v>
      </c>
      <c r="AZ35">
        <v>158556</v>
      </c>
      <c r="BA35">
        <v>151115</v>
      </c>
      <c r="BB35">
        <v>126220</v>
      </c>
      <c r="BC35">
        <v>95439</v>
      </c>
      <c r="BD35">
        <v>69180</v>
      </c>
      <c r="BE35">
        <v>48958</v>
      </c>
      <c r="BF35">
        <v>36584</v>
      </c>
      <c r="BG35">
        <v>54092</v>
      </c>
    </row>
    <row r="36" spans="1:59" x14ac:dyDescent="0.45">
      <c r="A36" s="3" t="s">
        <v>77</v>
      </c>
      <c r="B36" t="s">
        <v>78</v>
      </c>
      <c r="C36" s="5">
        <f t="shared" si="18"/>
        <v>6</v>
      </c>
      <c r="D36" s="6">
        <f>SUM(C36/AQ36*100000)</f>
        <v>0.25926505271290629</v>
      </c>
      <c r="E36" s="33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1</v>
      </c>
      <c r="X36" s="7">
        <f t="shared" si="10"/>
        <v>0.66174767561128944</v>
      </c>
      <c r="Y36" s="8">
        <v>2</v>
      </c>
      <c r="Z36" s="7">
        <f t="shared" si="11"/>
        <v>1.5845349389954049</v>
      </c>
      <c r="AA36" s="8">
        <v>0</v>
      </c>
      <c r="AB36" s="7">
        <f t="shared" si="12"/>
        <v>0</v>
      </c>
      <c r="AC36" s="8">
        <v>2</v>
      </c>
      <c r="AD36" s="7">
        <f t="shared" si="13"/>
        <v>2.8910089621277826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1</v>
      </c>
      <c r="AJ36" s="7">
        <f t="shared" si="16"/>
        <v>1.8487022110478444</v>
      </c>
      <c r="AK36" s="8">
        <v>0</v>
      </c>
      <c r="AL36" s="12">
        <v>0</v>
      </c>
      <c r="AQ36">
        <v>2314234</v>
      </c>
      <c r="AR36">
        <v>179764</v>
      </c>
      <c r="AS36">
        <v>190042</v>
      </c>
      <c r="AT36">
        <v>207626</v>
      </c>
      <c r="AU36">
        <v>219200</v>
      </c>
      <c r="AV36">
        <v>226150</v>
      </c>
      <c r="AW36">
        <v>207709</v>
      </c>
      <c r="AX36">
        <v>184792</v>
      </c>
      <c r="AY36">
        <v>158807</v>
      </c>
      <c r="AZ36">
        <v>158556</v>
      </c>
      <c r="BA36">
        <v>151115</v>
      </c>
      <c r="BB36">
        <v>126220</v>
      </c>
      <c r="BC36">
        <v>95439</v>
      </c>
      <c r="BD36">
        <v>69180</v>
      </c>
      <c r="BE36">
        <v>48958</v>
      </c>
      <c r="BF36">
        <v>36584</v>
      </c>
      <c r="BG36">
        <v>54092</v>
      </c>
    </row>
    <row r="37" spans="1:59" x14ac:dyDescent="0.45">
      <c r="A37" s="3" t="s">
        <v>79</v>
      </c>
      <c r="B37" t="s">
        <v>80</v>
      </c>
      <c r="C37" s="5">
        <f t="shared" si="18"/>
        <v>0</v>
      </c>
      <c r="D37" s="6">
        <f t="shared" ref="D37:D46" si="21">SUM(C37/AQ37*100000)</f>
        <v>0</v>
      </c>
      <c r="E37" s="33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12">
        <v>0</v>
      </c>
      <c r="AQ37">
        <v>2314234</v>
      </c>
      <c r="AR37">
        <v>179764</v>
      </c>
      <c r="AS37">
        <v>190042</v>
      </c>
      <c r="AT37">
        <v>207626</v>
      </c>
      <c r="AU37">
        <v>219200</v>
      </c>
      <c r="AV37">
        <v>226150</v>
      </c>
      <c r="AW37">
        <v>207709</v>
      </c>
      <c r="AX37">
        <v>184792</v>
      </c>
      <c r="AY37">
        <v>158807</v>
      </c>
      <c r="AZ37">
        <v>158556</v>
      </c>
      <c r="BA37">
        <v>151115</v>
      </c>
      <c r="BB37">
        <v>126220</v>
      </c>
      <c r="BC37">
        <v>95439</v>
      </c>
      <c r="BD37">
        <v>69180</v>
      </c>
      <c r="BE37">
        <v>48958</v>
      </c>
      <c r="BF37">
        <v>36584</v>
      </c>
      <c r="BG37">
        <v>54092</v>
      </c>
    </row>
    <row r="38" spans="1:59" x14ac:dyDescent="0.45">
      <c r="A38" s="3" t="s">
        <v>81</v>
      </c>
      <c r="B38" t="s">
        <v>82</v>
      </c>
      <c r="C38" s="5">
        <f t="shared" si="18"/>
        <v>57</v>
      </c>
      <c r="D38" s="6">
        <f t="shared" si="21"/>
        <v>2.4630180007726099</v>
      </c>
      <c r="E38" s="33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1</v>
      </c>
      <c r="R38" s="7">
        <f t="shared" si="7"/>
        <v>0.54114896748776997</v>
      </c>
      <c r="S38" s="8">
        <v>1</v>
      </c>
      <c r="T38" s="7">
        <f t="shared" si="8"/>
        <v>0.6296951645708313</v>
      </c>
      <c r="U38" s="8">
        <v>1</v>
      </c>
      <c r="V38" s="7">
        <f t="shared" si="9"/>
        <v>0.63069199525719621</v>
      </c>
      <c r="W38" s="8">
        <v>3</v>
      </c>
      <c r="X38" s="7">
        <f t="shared" si="10"/>
        <v>1.9852430268338681</v>
      </c>
      <c r="Y38" s="8">
        <v>6</v>
      </c>
      <c r="Z38" s="7">
        <f t="shared" si="11"/>
        <v>4.753604816986214</v>
      </c>
      <c r="AA38" s="8">
        <v>6</v>
      </c>
      <c r="AB38" s="7">
        <f t="shared" si="12"/>
        <v>6.2867381259233648</v>
      </c>
      <c r="AC38" s="8">
        <v>9</v>
      </c>
      <c r="AD38" s="7">
        <f t="shared" si="13"/>
        <v>13.009540329575023</v>
      </c>
      <c r="AE38" s="8">
        <v>7</v>
      </c>
      <c r="AF38" s="7">
        <f t="shared" si="14"/>
        <v>14.297969688304262</v>
      </c>
      <c r="AG38" s="8">
        <v>11</v>
      </c>
      <c r="AH38" s="7">
        <f t="shared" si="15"/>
        <v>30.06778919746337</v>
      </c>
      <c r="AI38" s="8">
        <v>12</v>
      </c>
      <c r="AJ38" s="7">
        <f t="shared" si="16"/>
        <v>22.184426532574133</v>
      </c>
      <c r="AK38" s="8">
        <v>0</v>
      </c>
      <c r="AL38" s="12">
        <v>0</v>
      </c>
      <c r="AQ38">
        <v>2314234</v>
      </c>
      <c r="AR38">
        <v>179764</v>
      </c>
      <c r="AS38">
        <v>190042</v>
      </c>
      <c r="AT38">
        <v>207626</v>
      </c>
      <c r="AU38">
        <v>219200</v>
      </c>
      <c r="AV38">
        <v>226150</v>
      </c>
      <c r="AW38">
        <v>207709</v>
      </c>
      <c r="AX38">
        <v>184792</v>
      </c>
      <c r="AY38">
        <v>158807</v>
      </c>
      <c r="AZ38">
        <v>158556</v>
      </c>
      <c r="BA38">
        <v>151115</v>
      </c>
      <c r="BB38">
        <v>126220</v>
      </c>
      <c r="BC38">
        <v>95439</v>
      </c>
      <c r="BD38">
        <v>69180</v>
      </c>
      <c r="BE38">
        <v>48958</v>
      </c>
      <c r="BF38">
        <v>36584</v>
      </c>
      <c r="BG38">
        <v>54092</v>
      </c>
    </row>
    <row r="39" spans="1:59" x14ac:dyDescent="0.45">
      <c r="A39" s="3" t="s">
        <v>83</v>
      </c>
      <c r="B39" t="s">
        <v>84</v>
      </c>
      <c r="C39" s="5">
        <f t="shared" si="18"/>
        <v>1</v>
      </c>
      <c r="D39" s="6">
        <f t="shared" si="21"/>
        <v>4.3210842118817719E-2</v>
      </c>
      <c r="E39" s="33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1</v>
      </c>
      <c r="V39" s="7">
        <f t="shared" si="9"/>
        <v>0.63069199525719621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12">
        <v>0</v>
      </c>
      <c r="AQ39">
        <v>2314234</v>
      </c>
      <c r="AR39">
        <v>179764</v>
      </c>
      <c r="AS39">
        <v>190042</v>
      </c>
      <c r="AT39">
        <v>207626</v>
      </c>
      <c r="AU39">
        <v>219200</v>
      </c>
      <c r="AV39">
        <v>226150</v>
      </c>
      <c r="AW39">
        <v>207709</v>
      </c>
      <c r="AX39">
        <v>184792</v>
      </c>
      <c r="AY39">
        <v>158807</v>
      </c>
      <c r="AZ39">
        <v>158556</v>
      </c>
      <c r="BA39">
        <v>151115</v>
      </c>
      <c r="BB39">
        <v>126220</v>
      </c>
      <c r="BC39">
        <v>95439</v>
      </c>
      <c r="BD39">
        <v>69180</v>
      </c>
      <c r="BE39">
        <v>48958</v>
      </c>
      <c r="BF39">
        <v>36584</v>
      </c>
      <c r="BG39">
        <v>54092</v>
      </c>
    </row>
    <row r="40" spans="1:59" x14ac:dyDescent="0.45">
      <c r="A40" s="3" t="s">
        <v>85</v>
      </c>
      <c r="B40" t="s">
        <v>86</v>
      </c>
      <c r="C40" s="5">
        <f t="shared" si="18"/>
        <v>200</v>
      </c>
      <c r="D40" s="6">
        <f t="shared" si="21"/>
        <v>8.6421684237635432</v>
      </c>
      <c r="E40" s="33">
        <v>0</v>
      </c>
      <c r="F40" s="7">
        <f t="shared" si="1"/>
        <v>0</v>
      </c>
      <c r="G40" s="8">
        <v>0</v>
      </c>
      <c r="H40" s="7">
        <f t="shared" si="2"/>
        <v>0</v>
      </c>
      <c r="I40" s="8">
        <v>1</v>
      </c>
      <c r="J40" s="7">
        <f t="shared" si="3"/>
        <v>0.48163524799398916</v>
      </c>
      <c r="K40" s="8">
        <v>0</v>
      </c>
      <c r="L40" s="7">
        <f t="shared" si="4"/>
        <v>0</v>
      </c>
      <c r="M40" s="8">
        <v>0</v>
      </c>
      <c r="N40" s="7">
        <f t="shared" si="5"/>
        <v>0</v>
      </c>
      <c r="O40" s="8">
        <v>2</v>
      </c>
      <c r="P40" s="7">
        <f t="shared" si="6"/>
        <v>0.96288557549263631</v>
      </c>
      <c r="Q40" s="8">
        <v>2</v>
      </c>
      <c r="R40" s="7">
        <f t="shared" si="7"/>
        <v>1.0822979349755399</v>
      </c>
      <c r="S40" s="8">
        <v>1</v>
      </c>
      <c r="T40" s="7">
        <f t="shared" si="8"/>
        <v>0.6296951645708313</v>
      </c>
      <c r="U40" s="8">
        <v>2</v>
      </c>
      <c r="V40" s="7">
        <f t="shared" si="9"/>
        <v>1.2613839905143924</v>
      </c>
      <c r="W40" s="8">
        <v>2</v>
      </c>
      <c r="X40" s="7">
        <f t="shared" si="10"/>
        <v>1.3234953512225789</v>
      </c>
      <c r="Y40" s="8">
        <v>10</v>
      </c>
      <c r="Z40" s="7">
        <f t="shared" si="11"/>
        <v>7.9226746949770241</v>
      </c>
      <c r="AA40" s="8">
        <v>17</v>
      </c>
      <c r="AB40" s="7">
        <f t="shared" si="12"/>
        <v>17.812424690116199</v>
      </c>
      <c r="AC40" s="8">
        <v>36</v>
      </c>
      <c r="AD40" s="7">
        <f t="shared" si="13"/>
        <v>52.038161318300091</v>
      </c>
      <c r="AE40" s="8">
        <v>27</v>
      </c>
      <c r="AF40" s="7">
        <f t="shared" si="14"/>
        <v>55.14931165488786</v>
      </c>
      <c r="AG40" s="8">
        <v>30</v>
      </c>
      <c r="AH40" s="7">
        <f t="shared" si="15"/>
        <v>82.003061447627388</v>
      </c>
      <c r="AI40" s="8">
        <v>70</v>
      </c>
      <c r="AJ40" s="7">
        <f t="shared" si="16"/>
        <v>129.40915477334912</v>
      </c>
      <c r="AK40" s="8">
        <v>0</v>
      </c>
      <c r="AL40" s="12">
        <v>0</v>
      </c>
      <c r="AQ40">
        <v>2314234</v>
      </c>
      <c r="AR40">
        <v>179764</v>
      </c>
      <c r="AS40">
        <v>190042</v>
      </c>
      <c r="AT40">
        <v>207626</v>
      </c>
      <c r="AU40">
        <v>219200</v>
      </c>
      <c r="AV40">
        <v>226150</v>
      </c>
      <c r="AW40">
        <v>207709</v>
      </c>
      <c r="AX40">
        <v>184792</v>
      </c>
      <c r="AY40">
        <v>158807</v>
      </c>
      <c r="AZ40">
        <v>158556</v>
      </c>
      <c r="BA40">
        <v>151115</v>
      </c>
      <c r="BB40">
        <v>126220</v>
      </c>
      <c r="BC40">
        <v>95439</v>
      </c>
      <c r="BD40">
        <v>69180</v>
      </c>
      <c r="BE40">
        <v>48958</v>
      </c>
      <c r="BF40">
        <v>36584</v>
      </c>
      <c r="BG40">
        <v>54092</v>
      </c>
    </row>
    <row r="41" spans="1:59" x14ac:dyDescent="0.45">
      <c r="A41" s="3" t="s">
        <v>87</v>
      </c>
      <c r="B41" t="s">
        <v>88</v>
      </c>
      <c r="C41" s="5">
        <f t="shared" si="18"/>
        <v>1</v>
      </c>
      <c r="D41" s="6">
        <f t="shared" si="21"/>
        <v>4.3210842118817719E-2</v>
      </c>
      <c r="E41" s="33">
        <v>0</v>
      </c>
      <c r="F41" s="7">
        <f t="shared" si="1"/>
        <v>0</v>
      </c>
      <c r="G41" s="8">
        <v>0</v>
      </c>
      <c r="H41" s="7">
        <f t="shared" si="2"/>
        <v>0</v>
      </c>
      <c r="I41" s="8">
        <v>0</v>
      </c>
      <c r="J41" s="7">
        <f t="shared" si="3"/>
        <v>0</v>
      </c>
      <c r="K41" s="8">
        <v>0</v>
      </c>
      <c r="L41" s="7">
        <f t="shared" si="4"/>
        <v>0</v>
      </c>
      <c r="M41" s="8">
        <v>0</v>
      </c>
      <c r="N41" s="7">
        <f t="shared" si="5"/>
        <v>0</v>
      </c>
      <c r="O41" s="8">
        <v>0</v>
      </c>
      <c r="P41" s="7">
        <f t="shared" si="6"/>
        <v>0</v>
      </c>
      <c r="Q41" s="8">
        <v>0</v>
      </c>
      <c r="R41" s="7">
        <f t="shared" si="7"/>
        <v>0</v>
      </c>
      <c r="S41" s="8">
        <v>0</v>
      </c>
      <c r="T41" s="7">
        <f t="shared" si="8"/>
        <v>0</v>
      </c>
      <c r="U41" s="8">
        <v>0</v>
      </c>
      <c r="V41" s="7">
        <f t="shared" si="9"/>
        <v>0</v>
      </c>
      <c r="W41" s="8">
        <v>0</v>
      </c>
      <c r="X41" s="7">
        <f t="shared" si="10"/>
        <v>0</v>
      </c>
      <c r="Y41" s="8">
        <v>0</v>
      </c>
      <c r="Z41" s="7">
        <f t="shared" si="11"/>
        <v>0</v>
      </c>
      <c r="AA41" s="8">
        <v>0</v>
      </c>
      <c r="AB41" s="7">
        <f t="shared" si="12"/>
        <v>0</v>
      </c>
      <c r="AC41" s="8">
        <v>0</v>
      </c>
      <c r="AD41" s="7">
        <f t="shared" si="13"/>
        <v>0</v>
      </c>
      <c r="AE41" s="8">
        <v>1</v>
      </c>
      <c r="AF41" s="7">
        <f t="shared" si="14"/>
        <v>2.0425670983291799</v>
      </c>
      <c r="AG41" s="8">
        <v>0</v>
      </c>
      <c r="AH41" s="7">
        <f t="shared" si="15"/>
        <v>0</v>
      </c>
      <c r="AI41" s="8">
        <v>0</v>
      </c>
      <c r="AJ41" s="7">
        <f t="shared" si="16"/>
        <v>0</v>
      </c>
      <c r="AK41" s="8">
        <v>0</v>
      </c>
      <c r="AL41" s="12">
        <v>0</v>
      </c>
      <c r="AQ41">
        <v>2314234</v>
      </c>
      <c r="AR41">
        <v>179764</v>
      </c>
      <c r="AS41">
        <v>190042</v>
      </c>
      <c r="AT41">
        <v>207626</v>
      </c>
      <c r="AU41">
        <v>219200</v>
      </c>
      <c r="AV41">
        <v>226150</v>
      </c>
      <c r="AW41">
        <v>207709</v>
      </c>
      <c r="AX41">
        <v>184792</v>
      </c>
      <c r="AY41">
        <v>158807</v>
      </c>
      <c r="AZ41">
        <v>158556</v>
      </c>
      <c r="BA41">
        <v>151115</v>
      </c>
      <c r="BB41">
        <v>126220</v>
      </c>
      <c r="BC41">
        <v>95439</v>
      </c>
      <c r="BD41">
        <v>69180</v>
      </c>
      <c r="BE41">
        <v>48958</v>
      </c>
      <c r="BF41">
        <v>36584</v>
      </c>
      <c r="BG41">
        <v>54092</v>
      </c>
    </row>
    <row r="42" spans="1:59" x14ac:dyDescent="0.45">
      <c r="A42" s="3" t="s">
        <v>89</v>
      </c>
      <c r="B42" t="s">
        <v>90</v>
      </c>
      <c r="C42" s="5">
        <f t="shared" si="18"/>
        <v>10</v>
      </c>
      <c r="D42" s="6">
        <f t="shared" si="21"/>
        <v>0.43210842118817722</v>
      </c>
      <c r="E42" s="33">
        <v>1</v>
      </c>
      <c r="F42" s="7">
        <f t="shared" si="1"/>
        <v>0.55628490687790666</v>
      </c>
      <c r="G42" s="8">
        <v>0</v>
      </c>
      <c r="H42" s="7">
        <f t="shared" si="2"/>
        <v>0</v>
      </c>
      <c r="I42" s="8">
        <v>0</v>
      </c>
      <c r="J42" s="7">
        <f t="shared" si="3"/>
        <v>0</v>
      </c>
      <c r="K42" s="8">
        <v>0</v>
      </c>
      <c r="L42" s="7">
        <f t="shared" si="4"/>
        <v>0</v>
      </c>
      <c r="M42" s="8">
        <v>1</v>
      </c>
      <c r="N42" s="7">
        <f t="shared" si="5"/>
        <v>0.44218439089100153</v>
      </c>
      <c r="O42" s="8">
        <v>1</v>
      </c>
      <c r="P42" s="7">
        <f t="shared" si="6"/>
        <v>0.48144278774631816</v>
      </c>
      <c r="Q42" s="8">
        <v>1</v>
      </c>
      <c r="R42" s="7">
        <f t="shared" si="7"/>
        <v>0.54114896748776997</v>
      </c>
      <c r="S42" s="8">
        <v>0</v>
      </c>
      <c r="T42" s="7">
        <f t="shared" si="8"/>
        <v>0</v>
      </c>
      <c r="U42" s="8">
        <v>1</v>
      </c>
      <c r="V42" s="7">
        <f t="shared" si="9"/>
        <v>0.63069199525719621</v>
      </c>
      <c r="W42" s="8">
        <v>0</v>
      </c>
      <c r="X42" s="7">
        <f t="shared" si="10"/>
        <v>0</v>
      </c>
      <c r="Y42" s="8">
        <v>0</v>
      </c>
      <c r="Z42" s="7">
        <f t="shared" si="11"/>
        <v>0</v>
      </c>
      <c r="AA42" s="8">
        <v>0</v>
      </c>
      <c r="AB42" s="7">
        <f t="shared" si="12"/>
        <v>0</v>
      </c>
      <c r="AC42" s="8">
        <v>0</v>
      </c>
      <c r="AD42" s="7">
        <f t="shared" si="13"/>
        <v>0</v>
      </c>
      <c r="AE42" s="8">
        <v>0</v>
      </c>
      <c r="AF42" s="7">
        <f t="shared" si="14"/>
        <v>0</v>
      </c>
      <c r="AG42" s="8">
        <v>1</v>
      </c>
      <c r="AH42" s="7">
        <f t="shared" si="15"/>
        <v>2.7334353815875794</v>
      </c>
      <c r="AI42" s="8">
        <v>4</v>
      </c>
      <c r="AJ42" s="7">
        <f t="shared" si="16"/>
        <v>7.3948088441913775</v>
      </c>
      <c r="AK42" s="8">
        <v>0</v>
      </c>
      <c r="AL42" s="12">
        <v>0</v>
      </c>
      <c r="AQ42">
        <v>2314234</v>
      </c>
      <c r="AR42">
        <v>179764</v>
      </c>
      <c r="AS42">
        <v>190042</v>
      </c>
      <c r="AT42">
        <v>207626</v>
      </c>
      <c r="AU42">
        <v>219200</v>
      </c>
      <c r="AV42">
        <v>226150</v>
      </c>
      <c r="AW42">
        <v>207709</v>
      </c>
      <c r="AX42">
        <v>184792</v>
      </c>
      <c r="AY42">
        <v>158807</v>
      </c>
      <c r="AZ42">
        <v>158556</v>
      </c>
      <c r="BA42">
        <v>151115</v>
      </c>
      <c r="BB42">
        <v>126220</v>
      </c>
      <c r="BC42">
        <v>95439</v>
      </c>
      <c r="BD42">
        <v>69180</v>
      </c>
      <c r="BE42">
        <v>48958</v>
      </c>
      <c r="BF42">
        <v>36584</v>
      </c>
      <c r="BG42">
        <v>54092</v>
      </c>
    </row>
    <row r="43" spans="1:59" x14ac:dyDescent="0.45">
      <c r="A43" s="3" t="s">
        <v>91</v>
      </c>
      <c r="B43" t="s">
        <v>92</v>
      </c>
      <c r="C43" s="5">
        <f t="shared" si="18"/>
        <v>16</v>
      </c>
      <c r="D43" s="6">
        <f t="shared" si="21"/>
        <v>0.6913734739010835</v>
      </c>
      <c r="E43" s="33">
        <v>0</v>
      </c>
      <c r="F43" s="7">
        <f t="shared" si="1"/>
        <v>0</v>
      </c>
      <c r="G43" s="8">
        <v>1</v>
      </c>
      <c r="H43" s="7">
        <f t="shared" si="2"/>
        <v>0.52619947169573045</v>
      </c>
      <c r="I43" s="8">
        <v>6</v>
      </c>
      <c r="J43" s="7">
        <f t="shared" si="3"/>
        <v>2.8898114879639349</v>
      </c>
      <c r="K43" s="8">
        <v>1</v>
      </c>
      <c r="L43" s="7">
        <f t="shared" si="4"/>
        <v>0.45620437956204385</v>
      </c>
      <c r="M43" s="8">
        <v>1</v>
      </c>
      <c r="N43" s="7">
        <f t="shared" si="5"/>
        <v>0.44218439089100153</v>
      </c>
      <c r="O43" s="8">
        <v>0</v>
      </c>
      <c r="P43" s="7">
        <f t="shared" si="6"/>
        <v>0</v>
      </c>
      <c r="Q43" s="8">
        <v>0</v>
      </c>
      <c r="R43" s="7">
        <f t="shared" si="7"/>
        <v>0</v>
      </c>
      <c r="S43" s="8">
        <v>0</v>
      </c>
      <c r="T43" s="7">
        <f t="shared" si="8"/>
        <v>0</v>
      </c>
      <c r="U43" s="8">
        <v>1</v>
      </c>
      <c r="V43" s="7">
        <f t="shared" si="9"/>
        <v>0.63069199525719621</v>
      </c>
      <c r="W43" s="8">
        <v>3</v>
      </c>
      <c r="X43" s="7">
        <f t="shared" si="10"/>
        <v>1.9852430268338681</v>
      </c>
      <c r="Y43" s="8">
        <v>0</v>
      </c>
      <c r="Z43" s="7">
        <f t="shared" si="11"/>
        <v>0</v>
      </c>
      <c r="AA43" s="8">
        <v>0</v>
      </c>
      <c r="AB43" s="7">
        <f t="shared" si="12"/>
        <v>0</v>
      </c>
      <c r="AC43" s="8">
        <v>1</v>
      </c>
      <c r="AD43" s="7">
        <f t="shared" si="13"/>
        <v>1.4455044810638913</v>
      </c>
      <c r="AE43" s="8">
        <v>0</v>
      </c>
      <c r="AF43" s="7">
        <f t="shared" si="14"/>
        <v>0</v>
      </c>
      <c r="AG43" s="8">
        <v>0</v>
      </c>
      <c r="AH43" s="7">
        <f t="shared" si="15"/>
        <v>0</v>
      </c>
      <c r="AI43" s="8">
        <v>2</v>
      </c>
      <c r="AJ43" s="7">
        <f t="shared" si="16"/>
        <v>3.6974044220956888</v>
      </c>
      <c r="AK43" s="8">
        <v>0</v>
      </c>
      <c r="AL43" s="12">
        <v>0</v>
      </c>
      <c r="AQ43">
        <v>2314234</v>
      </c>
      <c r="AR43">
        <v>179764</v>
      </c>
      <c r="AS43">
        <v>190042</v>
      </c>
      <c r="AT43">
        <v>207626</v>
      </c>
      <c r="AU43">
        <v>219200</v>
      </c>
      <c r="AV43">
        <v>226150</v>
      </c>
      <c r="AW43">
        <v>207709</v>
      </c>
      <c r="AX43">
        <v>184792</v>
      </c>
      <c r="AY43">
        <v>158807</v>
      </c>
      <c r="AZ43">
        <v>158556</v>
      </c>
      <c r="BA43">
        <v>151115</v>
      </c>
      <c r="BB43">
        <v>126220</v>
      </c>
      <c r="BC43">
        <v>95439</v>
      </c>
      <c r="BD43">
        <v>69180</v>
      </c>
      <c r="BE43">
        <v>48958</v>
      </c>
      <c r="BF43">
        <v>36584</v>
      </c>
      <c r="BG43">
        <v>54092</v>
      </c>
    </row>
    <row r="44" spans="1:59" x14ac:dyDescent="0.45">
      <c r="A44" s="3" t="s">
        <v>93</v>
      </c>
      <c r="B44" t="s">
        <v>94</v>
      </c>
      <c r="C44" s="5">
        <f t="shared" si="18"/>
        <v>5</v>
      </c>
      <c r="D44" s="6">
        <f t="shared" si="21"/>
        <v>0.21605421059408861</v>
      </c>
      <c r="E44" s="33">
        <v>0</v>
      </c>
      <c r="F44" s="7">
        <f t="shared" si="1"/>
        <v>0</v>
      </c>
      <c r="G44" s="8">
        <v>0</v>
      </c>
      <c r="H44" s="7">
        <f t="shared" si="2"/>
        <v>0</v>
      </c>
      <c r="I44" s="8">
        <v>0</v>
      </c>
      <c r="J44" s="7">
        <f t="shared" si="3"/>
        <v>0</v>
      </c>
      <c r="K44" s="8">
        <v>1</v>
      </c>
      <c r="L44" s="7">
        <f t="shared" si="4"/>
        <v>0.45620437956204385</v>
      </c>
      <c r="M44" s="8">
        <v>0</v>
      </c>
      <c r="N44" s="7">
        <f t="shared" si="5"/>
        <v>0</v>
      </c>
      <c r="O44" s="8">
        <v>0</v>
      </c>
      <c r="P44" s="7">
        <f t="shared" si="6"/>
        <v>0</v>
      </c>
      <c r="Q44" s="8">
        <v>0</v>
      </c>
      <c r="R44" s="7">
        <f t="shared" si="7"/>
        <v>0</v>
      </c>
      <c r="S44" s="8">
        <v>0</v>
      </c>
      <c r="T44" s="7">
        <f t="shared" si="8"/>
        <v>0</v>
      </c>
      <c r="U44" s="8">
        <v>0</v>
      </c>
      <c r="V44" s="7">
        <f t="shared" si="9"/>
        <v>0</v>
      </c>
      <c r="W44" s="8">
        <v>0</v>
      </c>
      <c r="X44" s="7">
        <f t="shared" si="10"/>
        <v>0</v>
      </c>
      <c r="Y44" s="8">
        <v>0</v>
      </c>
      <c r="Z44" s="7">
        <f t="shared" si="11"/>
        <v>0</v>
      </c>
      <c r="AA44" s="8">
        <v>0</v>
      </c>
      <c r="AB44" s="7">
        <f t="shared" si="12"/>
        <v>0</v>
      </c>
      <c r="AC44" s="8">
        <v>2</v>
      </c>
      <c r="AD44" s="7">
        <f t="shared" si="13"/>
        <v>2.8910089621277826</v>
      </c>
      <c r="AE44" s="8">
        <v>0</v>
      </c>
      <c r="AF44" s="7">
        <f t="shared" si="14"/>
        <v>0</v>
      </c>
      <c r="AG44" s="8">
        <v>1</v>
      </c>
      <c r="AH44" s="7">
        <f t="shared" si="15"/>
        <v>2.7334353815875794</v>
      </c>
      <c r="AI44" s="8">
        <v>1</v>
      </c>
      <c r="AJ44" s="7">
        <f t="shared" si="16"/>
        <v>1.8487022110478444</v>
      </c>
      <c r="AK44" s="8">
        <v>0</v>
      </c>
      <c r="AL44" s="12">
        <v>0</v>
      </c>
      <c r="AQ44">
        <v>2314234</v>
      </c>
      <c r="AR44">
        <v>179764</v>
      </c>
      <c r="AS44">
        <v>190042</v>
      </c>
      <c r="AT44">
        <v>207626</v>
      </c>
      <c r="AU44">
        <v>219200</v>
      </c>
      <c r="AV44">
        <v>226150</v>
      </c>
      <c r="AW44">
        <v>207709</v>
      </c>
      <c r="AX44">
        <v>184792</v>
      </c>
      <c r="AY44">
        <v>158807</v>
      </c>
      <c r="AZ44">
        <v>158556</v>
      </c>
      <c r="BA44">
        <v>151115</v>
      </c>
      <c r="BB44">
        <v>126220</v>
      </c>
      <c r="BC44">
        <v>95439</v>
      </c>
      <c r="BD44">
        <v>69180</v>
      </c>
      <c r="BE44">
        <v>48958</v>
      </c>
      <c r="BF44">
        <v>36584</v>
      </c>
      <c r="BG44">
        <v>54092</v>
      </c>
    </row>
    <row r="45" spans="1:59" x14ac:dyDescent="0.45">
      <c r="A45" s="3" t="s">
        <v>95</v>
      </c>
      <c r="B45" t="s">
        <v>96</v>
      </c>
      <c r="C45" s="5">
        <f t="shared" si="18"/>
        <v>222</v>
      </c>
      <c r="D45" s="6">
        <f t="shared" si="21"/>
        <v>9.5928069503775326</v>
      </c>
      <c r="E45" s="33">
        <v>16</v>
      </c>
      <c r="F45" s="7">
        <f t="shared" si="1"/>
        <v>8.9005585100465066</v>
      </c>
      <c r="G45" s="8">
        <v>18</v>
      </c>
      <c r="H45" s="7">
        <f t="shared" si="2"/>
        <v>9.4715904905231483</v>
      </c>
      <c r="I45" s="8">
        <v>9</v>
      </c>
      <c r="J45" s="7">
        <f t="shared" si="3"/>
        <v>4.3347172319459029</v>
      </c>
      <c r="K45" s="8">
        <v>14</v>
      </c>
      <c r="L45" s="7">
        <f t="shared" si="4"/>
        <v>6.3868613138686134</v>
      </c>
      <c r="M45" s="8">
        <v>5</v>
      </c>
      <c r="N45" s="7">
        <f t="shared" si="5"/>
        <v>2.2109219544550078</v>
      </c>
      <c r="O45" s="8">
        <v>4</v>
      </c>
      <c r="P45" s="7">
        <f t="shared" si="6"/>
        <v>1.9257711509852726</v>
      </c>
      <c r="Q45" s="8">
        <v>6</v>
      </c>
      <c r="R45" s="7">
        <f t="shared" si="7"/>
        <v>3.2468938049266201</v>
      </c>
      <c r="S45" s="8">
        <v>5</v>
      </c>
      <c r="T45" s="7">
        <f t="shared" si="8"/>
        <v>3.1484758228541563</v>
      </c>
      <c r="U45" s="8">
        <v>7</v>
      </c>
      <c r="V45" s="7">
        <f t="shared" si="9"/>
        <v>4.4148439668003734</v>
      </c>
      <c r="W45" s="8">
        <v>12</v>
      </c>
      <c r="X45" s="7">
        <f t="shared" si="10"/>
        <v>7.9409721073354724</v>
      </c>
      <c r="Y45" s="8">
        <v>16</v>
      </c>
      <c r="Z45" s="7">
        <f t="shared" si="11"/>
        <v>12.676279511963239</v>
      </c>
      <c r="AA45" s="8">
        <v>13</v>
      </c>
      <c r="AB45" s="7">
        <f t="shared" si="12"/>
        <v>13.621265939500624</v>
      </c>
      <c r="AC45" s="8">
        <v>18</v>
      </c>
      <c r="AD45" s="7">
        <f t="shared" si="13"/>
        <v>26.019080659150045</v>
      </c>
      <c r="AE45" s="8">
        <v>17</v>
      </c>
      <c r="AF45" s="7">
        <f t="shared" si="14"/>
        <v>34.723640671596058</v>
      </c>
      <c r="AG45" s="8">
        <v>18</v>
      </c>
      <c r="AH45" s="7">
        <f t="shared" si="15"/>
        <v>49.201836868576429</v>
      </c>
      <c r="AI45" s="8">
        <v>43</v>
      </c>
      <c r="AJ45" s="7">
        <f t="shared" si="16"/>
        <v>79.494195075057306</v>
      </c>
      <c r="AK45" s="8">
        <v>1</v>
      </c>
      <c r="AL45" s="12">
        <v>0</v>
      </c>
      <c r="AQ45">
        <v>2314234</v>
      </c>
      <c r="AR45">
        <v>179764</v>
      </c>
      <c r="AS45">
        <v>190042</v>
      </c>
      <c r="AT45">
        <v>207626</v>
      </c>
      <c r="AU45">
        <v>219200</v>
      </c>
      <c r="AV45">
        <v>226150</v>
      </c>
      <c r="AW45">
        <v>207709</v>
      </c>
      <c r="AX45">
        <v>184792</v>
      </c>
      <c r="AY45">
        <v>158807</v>
      </c>
      <c r="AZ45">
        <v>158556</v>
      </c>
      <c r="BA45">
        <v>151115</v>
      </c>
      <c r="BB45">
        <v>126220</v>
      </c>
      <c r="BC45">
        <v>95439</v>
      </c>
      <c r="BD45">
        <v>69180</v>
      </c>
      <c r="BE45">
        <v>48958</v>
      </c>
      <c r="BF45">
        <v>36584</v>
      </c>
      <c r="BG45">
        <v>54092</v>
      </c>
    </row>
    <row r="46" spans="1:59" x14ac:dyDescent="0.45">
      <c r="A46" s="3" t="s">
        <v>97</v>
      </c>
      <c r="B46" t="s">
        <v>98</v>
      </c>
      <c r="C46" s="5">
        <f t="shared" si="18"/>
        <v>1243</v>
      </c>
      <c r="D46" s="6">
        <f t="shared" si="21"/>
        <v>53.711076753690421</v>
      </c>
      <c r="E46" s="33">
        <v>0</v>
      </c>
      <c r="F46" s="7">
        <f t="shared" si="1"/>
        <v>0</v>
      </c>
      <c r="G46" s="8">
        <v>0</v>
      </c>
      <c r="H46" s="7">
        <f t="shared" si="2"/>
        <v>0</v>
      </c>
      <c r="I46" s="8">
        <v>1</v>
      </c>
      <c r="J46" s="7">
        <f t="shared" si="3"/>
        <v>0.48163524799398916</v>
      </c>
      <c r="K46" s="8">
        <v>3</v>
      </c>
      <c r="L46" s="7">
        <f t="shared" si="4"/>
        <v>1.3686131386861313</v>
      </c>
      <c r="M46" s="8">
        <v>1</v>
      </c>
      <c r="N46" s="7">
        <f t="shared" si="5"/>
        <v>0.44218439089100153</v>
      </c>
      <c r="O46" s="8">
        <v>7</v>
      </c>
      <c r="P46" s="7">
        <f t="shared" si="6"/>
        <v>3.3700995142242269</v>
      </c>
      <c r="Q46" s="8">
        <v>20</v>
      </c>
      <c r="R46" s="7">
        <f t="shared" si="7"/>
        <v>10.822979349755402</v>
      </c>
      <c r="S46" s="8">
        <v>28</v>
      </c>
      <c r="T46" s="7">
        <f t="shared" si="8"/>
        <v>17.631464607983276</v>
      </c>
      <c r="U46" s="8">
        <v>50</v>
      </c>
      <c r="V46" s="7">
        <f t="shared" si="9"/>
        <v>31.534599762859809</v>
      </c>
      <c r="W46" s="8">
        <v>62</v>
      </c>
      <c r="X46" s="7">
        <f t="shared" si="10"/>
        <v>41.028355887899949</v>
      </c>
      <c r="Y46" s="8">
        <v>99</v>
      </c>
      <c r="Z46" s="7">
        <f t="shared" si="11"/>
        <v>78.434479480272543</v>
      </c>
      <c r="AA46" s="8">
        <v>113</v>
      </c>
      <c r="AB46" s="7">
        <f t="shared" si="12"/>
        <v>118.40023470489004</v>
      </c>
      <c r="AC46" s="8">
        <v>117</v>
      </c>
      <c r="AD46" s="7">
        <f t="shared" si="13"/>
        <v>169.1240242844753</v>
      </c>
      <c r="AE46" s="8">
        <v>142</v>
      </c>
      <c r="AF46" s="7">
        <f t="shared" si="14"/>
        <v>290.04452796274353</v>
      </c>
      <c r="AG46" s="8">
        <v>165</v>
      </c>
      <c r="AH46" s="7">
        <f t="shared" si="15"/>
        <v>451.01683796195061</v>
      </c>
      <c r="AI46" s="8">
        <v>416</v>
      </c>
      <c r="AJ46" s="7">
        <f t="shared" si="16"/>
        <v>769.06011979590323</v>
      </c>
      <c r="AK46" s="8">
        <v>19</v>
      </c>
      <c r="AL46" s="12">
        <v>0</v>
      </c>
      <c r="AQ46">
        <v>2314234</v>
      </c>
      <c r="AR46">
        <v>179764</v>
      </c>
      <c r="AS46">
        <v>190042</v>
      </c>
      <c r="AT46">
        <v>207626</v>
      </c>
      <c r="AU46">
        <v>219200</v>
      </c>
      <c r="AV46">
        <v>226150</v>
      </c>
      <c r="AW46">
        <v>207709</v>
      </c>
      <c r="AX46">
        <v>184792</v>
      </c>
      <c r="AY46">
        <v>158807</v>
      </c>
      <c r="AZ46">
        <v>158556</v>
      </c>
      <c r="BA46">
        <v>151115</v>
      </c>
      <c r="BB46">
        <v>126220</v>
      </c>
      <c r="BC46">
        <v>95439</v>
      </c>
      <c r="BD46">
        <v>69180</v>
      </c>
      <c r="BE46">
        <v>48958</v>
      </c>
      <c r="BF46">
        <v>36584</v>
      </c>
      <c r="BG46">
        <v>54092</v>
      </c>
    </row>
    <row r="47" spans="1:59" x14ac:dyDescent="0.45">
      <c r="A47" s="3" t="s">
        <v>99</v>
      </c>
      <c r="B47" t="s">
        <v>100</v>
      </c>
      <c r="C47" s="5">
        <f t="shared" si="18"/>
        <v>1</v>
      </c>
      <c r="D47" s="6">
        <f>SUM(C47/AQ47*100000)</f>
        <v>4.3210842118817719E-2</v>
      </c>
      <c r="E47" s="33">
        <v>0</v>
      </c>
      <c r="F47" s="7">
        <f t="shared" si="1"/>
        <v>0</v>
      </c>
      <c r="G47" s="8">
        <v>0</v>
      </c>
      <c r="H47" s="7">
        <f t="shared" si="2"/>
        <v>0</v>
      </c>
      <c r="I47" s="8">
        <v>0</v>
      </c>
      <c r="J47" s="7">
        <f t="shared" si="3"/>
        <v>0</v>
      </c>
      <c r="K47" s="8">
        <v>0</v>
      </c>
      <c r="L47" s="7">
        <f t="shared" si="4"/>
        <v>0</v>
      </c>
      <c r="M47" s="8">
        <v>0</v>
      </c>
      <c r="N47" s="7">
        <f t="shared" si="5"/>
        <v>0</v>
      </c>
      <c r="O47" s="8">
        <v>1</v>
      </c>
      <c r="P47" s="7">
        <f t="shared" si="6"/>
        <v>0.48144278774631816</v>
      </c>
      <c r="Q47" s="8">
        <v>0</v>
      </c>
      <c r="R47" s="7">
        <f t="shared" si="7"/>
        <v>0</v>
      </c>
      <c r="S47" s="8">
        <v>0</v>
      </c>
      <c r="T47" s="7">
        <f t="shared" si="8"/>
        <v>0</v>
      </c>
      <c r="U47" s="8">
        <v>0</v>
      </c>
      <c r="V47" s="7">
        <f t="shared" si="9"/>
        <v>0</v>
      </c>
      <c r="W47" s="8">
        <v>0</v>
      </c>
      <c r="X47" s="7">
        <f t="shared" si="10"/>
        <v>0</v>
      </c>
      <c r="Y47" s="8">
        <v>0</v>
      </c>
      <c r="Z47" s="7">
        <f t="shared" si="11"/>
        <v>0</v>
      </c>
      <c r="AA47" s="8">
        <v>0</v>
      </c>
      <c r="AB47" s="7">
        <f t="shared" si="12"/>
        <v>0</v>
      </c>
      <c r="AC47" s="8">
        <v>0</v>
      </c>
      <c r="AD47" s="7">
        <f t="shared" si="13"/>
        <v>0</v>
      </c>
      <c r="AE47" s="8">
        <v>0</v>
      </c>
      <c r="AF47" s="7">
        <f t="shared" si="14"/>
        <v>0</v>
      </c>
      <c r="AG47" s="8">
        <v>0</v>
      </c>
      <c r="AH47" s="7">
        <f t="shared" si="15"/>
        <v>0</v>
      </c>
      <c r="AI47" s="8">
        <v>0</v>
      </c>
      <c r="AJ47" s="7">
        <f t="shared" si="16"/>
        <v>0</v>
      </c>
      <c r="AK47" s="8">
        <v>0</v>
      </c>
      <c r="AL47" s="12">
        <v>0</v>
      </c>
      <c r="AQ47">
        <v>2314234</v>
      </c>
      <c r="AR47">
        <v>179764</v>
      </c>
      <c r="AS47">
        <v>190042</v>
      </c>
      <c r="AT47">
        <v>207626</v>
      </c>
      <c r="AU47">
        <v>219200</v>
      </c>
      <c r="AV47">
        <v>226150</v>
      </c>
      <c r="AW47">
        <v>207709</v>
      </c>
      <c r="AX47">
        <v>184792</v>
      </c>
      <c r="AY47">
        <v>158807</v>
      </c>
      <c r="AZ47">
        <v>158556</v>
      </c>
      <c r="BA47">
        <v>151115</v>
      </c>
      <c r="BB47">
        <v>126220</v>
      </c>
      <c r="BC47">
        <v>95439</v>
      </c>
      <c r="BD47">
        <v>69180</v>
      </c>
      <c r="BE47">
        <v>48958</v>
      </c>
      <c r="BF47">
        <v>36584</v>
      </c>
      <c r="BG47">
        <v>54092</v>
      </c>
    </row>
    <row r="48" spans="1:59" x14ac:dyDescent="0.45">
      <c r="A48" s="3" t="s">
        <v>101</v>
      </c>
      <c r="B48" t="s">
        <v>102</v>
      </c>
      <c r="C48" s="5">
        <f t="shared" si="18"/>
        <v>8</v>
      </c>
      <c r="D48" s="6">
        <f>SUM(C48/AQ48*100000)</f>
        <v>0.34568673695054175</v>
      </c>
      <c r="E48" s="33">
        <v>0</v>
      </c>
      <c r="F48" s="7">
        <f t="shared" si="1"/>
        <v>0</v>
      </c>
      <c r="G48" s="8">
        <v>0</v>
      </c>
      <c r="H48" s="7">
        <f t="shared" si="2"/>
        <v>0</v>
      </c>
      <c r="I48" s="8">
        <v>0</v>
      </c>
      <c r="J48" s="7">
        <f t="shared" si="3"/>
        <v>0</v>
      </c>
      <c r="K48" s="8">
        <v>0</v>
      </c>
      <c r="L48" s="7">
        <f t="shared" si="4"/>
        <v>0</v>
      </c>
      <c r="M48" s="8">
        <v>0</v>
      </c>
      <c r="N48" s="7">
        <f t="shared" si="5"/>
        <v>0</v>
      </c>
      <c r="O48" s="8">
        <v>0</v>
      </c>
      <c r="P48" s="7">
        <f t="shared" si="6"/>
        <v>0</v>
      </c>
      <c r="Q48" s="8">
        <v>0</v>
      </c>
      <c r="R48" s="7">
        <f t="shared" si="7"/>
        <v>0</v>
      </c>
      <c r="S48" s="8">
        <v>1</v>
      </c>
      <c r="T48" s="7">
        <f t="shared" si="8"/>
        <v>0.6296951645708313</v>
      </c>
      <c r="U48" s="8">
        <v>0</v>
      </c>
      <c r="V48" s="7">
        <f t="shared" si="9"/>
        <v>0</v>
      </c>
      <c r="W48" s="8">
        <v>1</v>
      </c>
      <c r="X48" s="7">
        <f t="shared" si="10"/>
        <v>0.66174767561128944</v>
      </c>
      <c r="Y48" s="8">
        <v>1</v>
      </c>
      <c r="Z48" s="7">
        <f t="shared" si="11"/>
        <v>0.79226746949770244</v>
      </c>
      <c r="AA48" s="8">
        <v>1</v>
      </c>
      <c r="AB48" s="7">
        <f t="shared" si="12"/>
        <v>1.0477896876538941</v>
      </c>
      <c r="AC48" s="8">
        <v>1</v>
      </c>
      <c r="AD48" s="7">
        <f t="shared" si="13"/>
        <v>1.4455044810638913</v>
      </c>
      <c r="AE48" s="8">
        <v>1</v>
      </c>
      <c r="AF48" s="7">
        <f t="shared" si="14"/>
        <v>2.0425670983291799</v>
      </c>
      <c r="AG48" s="8">
        <v>1</v>
      </c>
      <c r="AH48" s="7">
        <f t="shared" si="15"/>
        <v>2.7334353815875794</v>
      </c>
      <c r="AI48" s="8">
        <v>0</v>
      </c>
      <c r="AJ48" s="7">
        <f t="shared" si="16"/>
        <v>0</v>
      </c>
      <c r="AK48" s="8">
        <v>1</v>
      </c>
      <c r="AL48" s="12">
        <v>0</v>
      </c>
      <c r="AQ48">
        <v>2314234</v>
      </c>
      <c r="AR48">
        <v>179764</v>
      </c>
      <c r="AS48">
        <v>190042</v>
      </c>
      <c r="AT48">
        <v>207626</v>
      </c>
      <c r="AU48">
        <v>219200</v>
      </c>
      <c r="AV48">
        <v>226150</v>
      </c>
      <c r="AW48">
        <v>207709</v>
      </c>
      <c r="AX48">
        <v>184792</v>
      </c>
      <c r="AY48">
        <v>158807</v>
      </c>
      <c r="AZ48">
        <v>158556</v>
      </c>
      <c r="BA48">
        <v>151115</v>
      </c>
      <c r="BB48">
        <v>126220</v>
      </c>
      <c r="BC48">
        <v>95439</v>
      </c>
      <c r="BD48">
        <v>69180</v>
      </c>
      <c r="BE48">
        <v>48958</v>
      </c>
      <c r="BF48">
        <v>36584</v>
      </c>
      <c r="BG48">
        <v>54092</v>
      </c>
    </row>
    <row r="49" spans="1:59" x14ac:dyDescent="0.45">
      <c r="A49" s="3" t="s">
        <v>103</v>
      </c>
      <c r="B49" t="s">
        <v>104</v>
      </c>
      <c r="C49" s="5">
        <f t="shared" si="18"/>
        <v>31</v>
      </c>
      <c r="D49" s="6">
        <f t="shared" ref="D49:D60" si="22">SUM(C49/AQ49*100000)</f>
        <v>1.3395361056833492</v>
      </c>
      <c r="E49" s="33">
        <v>1</v>
      </c>
      <c r="F49" s="7">
        <f t="shared" si="1"/>
        <v>0.55628490687790666</v>
      </c>
      <c r="G49" s="8">
        <v>0</v>
      </c>
      <c r="H49" s="7">
        <f t="shared" si="2"/>
        <v>0</v>
      </c>
      <c r="I49" s="8">
        <v>1</v>
      </c>
      <c r="J49" s="7">
        <f t="shared" si="3"/>
        <v>0.48163524799398916</v>
      </c>
      <c r="K49" s="8">
        <v>2</v>
      </c>
      <c r="L49" s="7">
        <f t="shared" si="4"/>
        <v>0.9124087591240877</v>
      </c>
      <c r="M49" s="8">
        <v>0</v>
      </c>
      <c r="N49" s="7">
        <f t="shared" si="5"/>
        <v>0</v>
      </c>
      <c r="O49" s="8">
        <v>2</v>
      </c>
      <c r="P49" s="7">
        <f t="shared" si="6"/>
        <v>0.96288557549263631</v>
      </c>
      <c r="Q49" s="8">
        <v>1</v>
      </c>
      <c r="R49" s="7">
        <f t="shared" si="7"/>
        <v>0.54114896748776997</v>
      </c>
      <c r="S49" s="8">
        <v>1</v>
      </c>
      <c r="T49" s="7">
        <f t="shared" si="8"/>
        <v>0.6296951645708313</v>
      </c>
      <c r="U49" s="8">
        <v>2</v>
      </c>
      <c r="V49" s="7">
        <f t="shared" si="9"/>
        <v>1.2613839905143924</v>
      </c>
      <c r="W49" s="8">
        <v>0</v>
      </c>
      <c r="X49" s="7">
        <f t="shared" si="10"/>
        <v>0</v>
      </c>
      <c r="Y49" s="8">
        <v>5</v>
      </c>
      <c r="Z49" s="7">
        <f t="shared" si="11"/>
        <v>3.9613373474885121</v>
      </c>
      <c r="AA49" s="8">
        <v>1</v>
      </c>
      <c r="AB49" s="7">
        <f t="shared" si="12"/>
        <v>1.0477896876538941</v>
      </c>
      <c r="AC49" s="8">
        <v>1</v>
      </c>
      <c r="AD49" s="7">
        <f t="shared" si="13"/>
        <v>1.4455044810638913</v>
      </c>
      <c r="AE49" s="8">
        <v>1</v>
      </c>
      <c r="AF49" s="7">
        <f t="shared" si="14"/>
        <v>2.0425670983291799</v>
      </c>
      <c r="AG49" s="8">
        <v>5</v>
      </c>
      <c r="AH49" s="7">
        <f t="shared" si="15"/>
        <v>13.667176907937895</v>
      </c>
      <c r="AI49" s="8">
        <v>8</v>
      </c>
      <c r="AJ49" s="7">
        <f t="shared" si="16"/>
        <v>14.789617688382755</v>
      </c>
      <c r="AK49" s="8">
        <v>0</v>
      </c>
      <c r="AL49" s="12">
        <v>0</v>
      </c>
      <c r="AQ49">
        <v>2314234</v>
      </c>
      <c r="AR49">
        <v>179764</v>
      </c>
      <c r="AS49">
        <v>190042</v>
      </c>
      <c r="AT49">
        <v>207626</v>
      </c>
      <c r="AU49">
        <v>219200</v>
      </c>
      <c r="AV49">
        <v>226150</v>
      </c>
      <c r="AW49">
        <v>207709</v>
      </c>
      <c r="AX49">
        <v>184792</v>
      </c>
      <c r="AY49">
        <v>158807</v>
      </c>
      <c r="AZ49">
        <v>158556</v>
      </c>
      <c r="BA49">
        <v>151115</v>
      </c>
      <c r="BB49">
        <v>126220</v>
      </c>
      <c r="BC49">
        <v>95439</v>
      </c>
      <c r="BD49">
        <v>69180</v>
      </c>
      <c r="BE49">
        <v>48958</v>
      </c>
      <c r="BF49">
        <v>36584</v>
      </c>
      <c r="BG49">
        <v>54092</v>
      </c>
    </row>
    <row r="50" spans="1:59" x14ac:dyDescent="0.45">
      <c r="A50" s="3" t="s">
        <v>105</v>
      </c>
      <c r="B50" t="s">
        <v>285</v>
      </c>
      <c r="C50" s="5">
        <f t="shared" si="18"/>
        <v>10</v>
      </c>
      <c r="D50" s="6">
        <f t="shared" si="22"/>
        <v>0.43210842118817722</v>
      </c>
      <c r="E50" s="33">
        <v>0</v>
      </c>
      <c r="F50" s="7">
        <f t="shared" si="1"/>
        <v>0</v>
      </c>
      <c r="G50" s="8">
        <v>0</v>
      </c>
      <c r="H50" s="7">
        <f t="shared" si="2"/>
        <v>0</v>
      </c>
      <c r="I50" s="8">
        <v>0</v>
      </c>
      <c r="J50" s="7">
        <f t="shared" si="3"/>
        <v>0</v>
      </c>
      <c r="K50" s="8">
        <v>0</v>
      </c>
      <c r="L50" s="7">
        <f t="shared" si="4"/>
        <v>0</v>
      </c>
      <c r="M50" s="8">
        <v>0</v>
      </c>
      <c r="N50" s="7">
        <f t="shared" si="5"/>
        <v>0</v>
      </c>
      <c r="O50" s="8">
        <v>0</v>
      </c>
      <c r="P50" s="7">
        <f t="shared" si="6"/>
        <v>0</v>
      </c>
      <c r="Q50" s="8">
        <v>0</v>
      </c>
      <c r="R50" s="7">
        <f t="shared" si="7"/>
        <v>0</v>
      </c>
      <c r="S50" s="8">
        <v>0</v>
      </c>
      <c r="T50" s="7">
        <f t="shared" si="8"/>
        <v>0</v>
      </c>
      <c r="U50" s="8">
        <v>0</v>
      </c>
      <c r="V50" s="7">
        <f t="shared" si="9"/>
        <v>0</v>
      </c>
      <c r="W50" s="8">
        <v>0</v>
      </c>
      <c r="X50" s="7">
        <f t="shared" si="10"/>
        <v>0</v>
      </c>
      <c r="Y50" s="8">
        <v>2</v>
      </c>
      <c r="Z50" s="7">
        <f t="shared" si="11"/>
        <v>1.5845349389954049</v>
      </c>
      <c r="AA50" s="8">
        <v>1</v>
      </c>
      <c r="AB50" s="7">
        <f t="shared" si="12"/>
        <v>1.0477896876538941</v>
      </c>
      <c r="AC50" s="8">
        <v>1</v>
      </c>
      <c r="AD50" s="7">
        <f t="shared" si="13"/>
        <v>1.4455044810638913</v>
      </c>
      <c r="AE50" s="8">
        <v>0</v>
      </c>
      <c r="AF50" s="7">
        <f t="shared" si="14"/>
        <v>0</v>
      </c>
      <c r="AG50" s="8">
        <v>3</v>
      </c>
      <c r="AH50" s="7">
        <f t="shared" si="15"/>
        <v>8.2003061447627381</v>
      </c>
      <c r="AI50" s="8">
        <v>3</v>
      </c>
      <c r="AJ50" s="7">
        <f t="shared" si="16"/>
        <v>5.5461066331435331</v>
      </c>
      <c r="AK50" s="8">
        <v>0</v>
      </c>
      <c r="AL50" s="12">
        <v>0</v>
      </c>
      <c r="AQ50">
        <v>2314234</v>
      </c>
      <c r="AR50">
        <v>179764</v>
      </c>
      <c r="AS50">
        <v>190042</v>
      </c>
      <c r="AT50">
        <v>207626</v>
      </c>
      <c r="AU50">
        <v>219200</v>
      </c>
      <c r="AV50">
        <v>226150</v>
      </c>
      <c r="AW50">
        <v>207709</v>
      </c>
      <c r="AX50">
        <v>184792</v>
      </c>
      <c r="AY50">
        <v>158807</v>
      </c>
      <c r="AZ50">
        <v>158556</v>
      </c>
      <c r="BA50">
        <v>151115</v>
      </c>
      <c r="BB50">
        <v>126220</v>
      </c>
      <c r="BC50">
        <v>95439</v>
      </c>
      <c r="BD50">
        <v>69180</v>
      </c>
      <c r="BE50">
        <v>48958</v>
      </c>
      <c r="BF50">
        <v>36584</v>
      </c>
      <c r="BG50">
        <v>54092</v>
      </c>
    </row>
    <row r="51" spans="1:59" x14ac:dyDescent="0.4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33">
        <v>0</v>
      </c>
      <c r="F51" s="7">
        <f t="shared" si="1"/>
        <v>0</v>
      </c>
      <c r="G51" s="8">
        <v>0</v>
      </c>
      <c r="H51" s="7">
        <f t="shared" si="2"/>
        <v>0</v>
      </c>
      <c r="I51" s="8">
        <v>0</v>
      </c>
      <c r="J51" s="7">
        <f t="shared" si="3"/>
        <v>0</v>
      </c>
      <c r="K51" s="8">
        <v>0</v>
      </c>
      <c r="L51" s="7">
        <f t="shared" si="4"/>
        <v>0</v>
      </c>
      <c r="M51" s="8">
        <v>0</v>
      </c>
      <c r="N51" s="7">
        <f t="shared" si="5"/>
        <v>0</v>
      </c>
      <c r="O51" s="8">
        <v>0</v>
      </c>
      <c r="P51" s="7">
        <f t="shared" si="6"/>
        <v>0</v>
      </c>
      <c r="Q51" s="8">
        <v>0</v>
      </c>
      <c r="R51" s="7">
        <f t="shared" si="7"/>
        <v>0</v>
      </c>
      <c r="S51" s="8">
        <v>0</v>
      </c>
      <c r="T51" s="7">
        <f t="shared" si="8"/>
        <v>0</v>
      </c>
      <c r="U51" s="8">
        <v>0</v>
      </c>
      <c r="V51" s="7">
        <f t="shared" si="9"/>
        <v>0</v>
      </c>
      <c r="W51" s="8">
        <v>0</v>
      </c>
      <c r="X51" s="7">
        <f t="shared" si="10"/>
        <v>0</v>
      </c>
      <c r="Y51" s="8">
        <v>0</v>
      </c>
      <c r="Z51" s="7">
        <f t="shared" si="11"/>
        <v>0</v>
      </c>
      <c r="AA51" s="8">
        <v>0</v>
      </c>
      <c r="AB51" s="7">
        <f t="shared" si="12"/>
        <v>0</v>
      </c>
      <c r="AC51" s="8">
        <v>0</v>
      </c>
      <c r="AD51" s="7">
        <f t="shared" si="13"/>
        <v>0</v>
      </c>
      <c r="AE51" s="8">
        <v>0</v>
      </c>
      <c r="AF51" s="7">
        <f t="shared" si="14"/>
        <v>0</v>
      </c>
      <c r="AG51" s="8">
        <v>0</v>
      </c>
      <c r="AH51" s="7">
        <f t="shared" si="15"/>
        <v>0</v>
      </c>
      <c r="AI51" s="8">
        <v>0</v>
      </c>
      <c r="AJ51" s="7">
        <f t="shared" si="16"/>
        <v>0</v>
      </c>
      <c r="AK51" s="8">
        <v>0</v>
      </c>
      <c r="AL51" s="12">
        <v>0</v>
      </c>
      <c r="AQ51">
        <v>2314234</v>
      </c>
      <c r="AR51">
        <v>179764</v>
      </c>
      <c r="AS51">
        <v>190042</v>
      </c>
      <c r="AT51">
        <v>207626</v>
      </c>
      <c r="AU51">
        <v>219200</v>
      </c>
      <c r="AV51">
        <v>226150</v>
      </c>
      <c r="AW51">
        <v>207709</v>
      </c>
      <c r="AX51">
        <v>184792</v>
      </c>
      <c r="AY51">
        <v>158807</v>
      </c>
      <c r="AZ51">
        <v>158556</v>
      </c>
      <c r="BA51">
        <v>151115</v>
      </c>
      <c r="BB51">
        <v>126220</v>
      </c>
      <c r="BC51">
        <v>95439</v>
      </c>
      <c r="BD51">
        <v>69180</v>
      </c>
      <c r="BE51">
        <v>48958</v>
      </c>
      <c r="BF51">
        <v>36584</v>
      </c>
      <c r="BG51">
        <v>54092</v>
      </c>
    </row>
    <row r="52" spans="1:59" x14ac:dyDescent="0.4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33">
        <v>0</v>
      </c>
      <c r="F52" s="7">
        <f t="shared" si="1"/>
        <v>0</v>
      </c>
      <c r="G52" s="8">
        <v>0</v>
      </c>
      <c r="H52" s="7">
        <f t="shared" si="2"/>
        <v>0</v>
      </c>
      <c r="I52" s="8">
        <v>0</v>
      </c>
      <c r="J52" s="7">
        <f t="shared" si="3"/>
        <v>0</v>
      </c>
      <c r="K52" s="8">
        <v>0</v>
      </c>
      <c r="L52" s="7">
        <f t="shared" si="4"/>
        <v>0</v>
      </c>
      <c r="M52" s="8">
        <v>0</v>
      </c>
      <c r="N52" s="7">
        <f t="shared" si="5"/>
        <v>0</v>
      </c>
      <c r="O52" s="8">
        <v>0</v>
      </c>
      <c r="P52" s="7">
        <f t="shared" si="6"/>
        <v>0</v>
      </c>
      <c r="Q52" s="8">
        <v>0</v>
      </c>
      <c r="R52" s="7">
        <f t="shared" si="7"/>
        <v>0</v>
      </c>
      <c r="S52" s="8">
        <v>0</v>
      </c>
      <c r="T52" s="7">
        <f t="shared" si="8"/>
        <v>0</v>
      </c>
      <c r="U52" s="8">
        <v>0</v>
      </c>
      <c r="V52" s="7">
        <f t="shared" si="9"/>
        <v>0</v>
      </c>
      <c r="W52" s="8">
        <v>0</v>
      </c>
      <c r="X52" s="7">
        <f t="shared" si="10"/>
        <v>0</v>
      </c>
      <c r="Y52" s="8">
        <v>0</v>
      </c>
      <c r="Z52" s="7">
        <f t="shared" si="11"/>
        <v>0</v>
      </c>
      <c r="AA52" s="8">
        <v>0</v>
      </c>
      <c r="AB52" s="7">
        <f t="shared" si="12"/>
        <v>0</v>
      </c>
      <c r="AC52" s="8">
        <v>0</v>
      </c>
      <c r="AD52" s="7">
        <f t="shared" si="13"/>
        <v>0</v>
      </c>
      <c r="AE52" s="8">
        <v>0</v>
      </c>
      <c r="AF52" s="7">
        <f t="shared" si="14"/>
        <v>0</v>
      </c>
      <c r="AG52" s="8">
        <v>0</v>
      </c>
      <c r="AH52" s="7">
        <f t="shared" si="15"/>
        <v>0</v>
      </c>
      <c r="AI52" s="8">
        <v>0</v>
      </c>
      <c r="AJ52" s="7">
        <f t="shared" si="16"/>
        <v>0</v>
      </c>
      <c r="AK52" s="8">
        <v>0</v>
      </c>
      <c r="AL52" s="12">
        <v>0</v>
      </c>
      <c r="AQ52">
        <v>2314234</v>
      </c>
      <c r="AR52">
        <v>179764</v>
      </c>
      <c r="AS52">
        <v>190042</v>
      </c>
      <c r="AT52">
        <v>207626</v>
      </c>
      <c r="AU52">
        <v>219200</v>
      </c>
      <c r="AV52">
        <v>226150</v>
      </c>
      <c r="AW52">
        <v>207709</v>
      </c>
      <c r="AX52">
        <v>184792</v>
      </c>
      <c r="AY52">
        <v>158807</v>
      </c>
      <c r="AZ52">
        <v>158556</v>
      </c>
      <c r="BA52">
        <v>151115</v>
      </c>
      <c r="BB52">
        <v>126220</v>
      </c>
      <c r="BC52">
        <v>95439</v>
      </c>
      <c r="BD52">
        <v>69180</v>
      </c>
      <c r="BE52">
        <v>48958</v>
      </c>
      <c r="BF52">
        <v>36584</v>
      </c>
      <c r="BG52">
        <v>54092</v>
      </c>
    </row>
    <row r="53" spans="1:59" x14ac:dyDescent="0.4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33">
        <v>0</v>
      </c>
      <c r="F53" s="7">
        <f t="shared" si="1"/>
        <v>0</v>
      </c>
      <c r="G53" s="8">
        <v>0</v>
      </c>
      <c r="H53" s="7">
        <f t="shared" si="2"/>
        <v>0</v>
      </c>
      <c r="I53" s="8">
        <v>0</v>
      </c>
      <c r="J53" s="7">
        <f t="shared" si="3"/>
        <v>0</v>
      </c>
      <c r="K53" s="8">
        <v>0</v>
      </c>
      <c r="L53" s="7">
        <f t="shared" si="4"/>
        <v>0</v>
      </c>
      <c r="M53" s="8">
        <v>0</v>
      </c>
      <c r="N53" s="7">
        <f t="shared" si="5"/>
        <v>0</v>
      </c>
      <c r="O53" s="8">
        <v>0</v>
      </c>
      <c r="P53" s="7">
        <f t="shared" si="6"/>
        <v>0</v>
      </c>
      <c r="Q53" s="8">
        <v>0</v>
      </c>
      <c r="R53" s="7">
        <f t="shared" si="7"/>
        <v>0</v>
      </c>
      <c r="S53" s="8">
        <v>0</v>
      </c>
      <c r="T53" s="7">
        <f t="shared" si="8"/>
        <v>0</v>
      </c>
      <c r="U53" s="8">
        <v>0</v>
      </c>
      <c r="V53" s="7">
        <f t="shared" si="9"/>
        <v>0</v>
      </c>
      <c r="W53" s="8">
        <v>0</v>
      </c>
      <c r="X53" s="7">
        <f t="shared" si="10"/>
        <v>0</v>
      </c>
      <c r="Y53" s="8">
        <v>0</v>
      </c>
      <c r="Z53" s="7">
        <f t="shared" si="11"/>
        <v>0</v>
      </c>
      <c r="AA53" s="8">
        <v>0</v>
      </c>
      <c r="AB53" s="7">
        <f t="shared" si="12"/>
        <v>0</v>
      </c>
      <c r="AC53" s="8">
        <v>0</v>
      </c>
      <c r="AD53" s="7">
        <f t="shared" si="13"/>
        <v>0</v>
      </c>
      <c r="AE53" s="8">
        <v>0</v>
      </c>
      <c r="AF53" s="7">
        <f t="shared" si="14"/>
        <v>0</v>
      </c>
      <c r="AG53" s="8">
        <v>0</v>
      </c>
      <c r="AH53" s="7">
        <f t="shared" si="15"/>
        <v>0</v>
      </c>
      <c r="AI53" s="8">
        <v>0</v>
      </c>
      <c r="AJ53" s="7">
        <f t="shared" si="16"/>
        <v>0</v>
      </c>
      <c r="AK53" s="8">
        <v>0</v>
      </c>
      <c r="AL53" s="12">
        <v>0</v>
      </c>
      <c r="AQ53">
        <v>2314234</v>
      </c>
      <c r="AR53">
        <v>179764</v>
      </c>
      <c r="AS53">
        <v>190042</v>
      </c>
      <c r="AT53">
        <v>207626</v>
      </c>
      <c r="AU53">
        <v>219200</v>
      </c>
      <c r="AV53">
        <v>226150</v>
      </c>
      <c r="AW53">
        <v>207709</v>
      </c>
      <c r="AX53">
        <v>184792</v>
      </c>
      <c r="AY53">
        <v>158807</v>
      </c>
      <c r="AZ53">
        <v>158556</v>
      </c>
      <c r="BA53">
        <v>151115</v>
      </c>
      <c r="BB53">
        <v>126220</v>
      </c>
      <c r="BC53">
        <v>95439</v>
      </c>
      <c r="BD53">
        <v>69180</v>
      </c>
      <c r="BE53">
        <v>48958</v>
      </c>
      <c r="BF53">
        <v>36584</v>
      </c>
      <c r="BG53">
        <v>54092</v>
      </c>
    </row>
    <row r="54" spans="1:59" x14ac:dyDescent="0.4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33">
        <v>0</v>
      </c>
      <c r="F54" s="7">
        <f t="shared" si="1"/>
        <v>0</v>
      </c>
      <c r="G54" s="8">
        <v>0</v>
      </c>
      <c r="H54" s="7">
        <f t="shared" si="2"/>
        <v>0</v>
      </c>
      <c r="I54" s="8">
        <v>0</v>
      </c>
      <c r="J54" s="7">
        <f t="shared" si="3"/>
        <v>0</v>
      </c>
      <c r="K54" s="8">
        <v>0</v>
      </c>
      <c r="L54" s="7">
        <f t="shared" si="4"/>
        <v>0</v>
      </c>
      <c r="M54" s="8">
        <v>0</v>
      </c>
      <c r="N54" s="7">
        <f t="shared" si="5"/>
        <v>0</v>
      </c>
      <c r="O54" s="8">
        <v>0</v>
      </c>
      <c r="P54" s="7">
        <f t="shared" si="6"/>
        <v>0</v>
      </c>
      <c r="Q54" s="8">
        <v>0</v>
      </c>
      <c r="R54" s="7">
        <f t="shared" si="7"/>
        <v>0</v>
      </c>
      <c r="S54" s="8">
        <v>0</v>
      </c>
      <c r="T54" s="7">
        <f t="shared" si="8"/>
        <v>0</v>
      </c>
      <c r="U54" s="8">
        <v>0</v>
      </c>
      <c r="V54" s="7">
        <f t="shared" si="9"/>
        <v>0</v>
      </c>
      <c r="W54" s="8">
        <v>0</v>
      </c>
      <c r="X54" s="7">
        <f t="shared" si="10"/>
        <v>0</v>
      </c>
      <c r="Y54" s="8">
        <v>0</v>
      </c>
      <c r="Z54" s="7">
        <f t="shared" si="11"/>
        <v>0</v>
      </c>
      <c r="AA54" s="8">
        <v>0</v>
      </c>
      <c r="AB54" s="7">
        <f t="shared" si="12"/>
        <v>0</v>
      </c>
      <c r="AC54" s="8">
        <v>0</v>
      </c>
      <c r="AD54" s="7">
        <f t="shared" si="13"/>
        <v>0</v>
      </c>
      <c r="AE54" s="8">
        <v>0</v>
      </c>
      <c r="AF54" s="7">
        <f t="shared" si="14"/>
        <v>0</v>
      </c>
      <c r="AG54" s="8">
        <v>0</v>
      </c>
      <c r="AH54" s="7">
        <f t="shared" si="15"/>
        <v>0</v>
      </c>
      <c r="AI54" s="8">
        <v>0</v>
      </c>
      <c r="AJ54" s="7">
        <f t="shared" si="16"/>
        <v>0</v>
      </c>
      <c r="AK54" s="8">
        <v>0</v>
      </c>
      <c r="AL54" s="12">
        <v>0</v>
      </c>
      <c r="AQ54">
        <v>2314234</v>
      </c>
      <c r="AR54">
        <v>179764</v>
      </c>
      <c r="AS54">
        <v>190042</v>
      </c>
      <c r="AT54">
        <v>207626</v>
      </c>
      <c r="AU54">
        <v>219200</v>
      </c>
      <c r="AV54">
        <v>226150</v>
      </c>
      <c r="AW54">
        <v>207709</v>
      </c>
      <c r="AX54">
        <v>184792</v>
      </c>
      <c r="AY54">
        <v>158807</v>
      </c>
      <c r="AZ54">
        <v>158556</v>
      </c>
      <c r="BA54">
        <v>151115</v>
      </c>
      <c r="BB54">
        <v>126220</v>
      </c>
      <c r="BC54">
        <v>95439</v>
      </c>
      <c r="BD54">
        <v>69180</v>
      </c>
      <c r="BE54">
        <v>48958</v>
      </c>
      <c r="BF54">
        <v>36584</v>
      </c>
      <c r="BG54">
        <v>54092</v>
      </c>
    </row>
    <row r="55" spans="1:59" x14ac:dyDescent="0.4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33">
        <v>0</v>
      </c>
      <c r="F55" s="7">
        <f t="shared" si="1"/>
        <v>0</v>
      </c>
      <c r="G55" s="8">
        <v>0</v>
      </c>
      <c r="H55" s="7">
        <f t="shared" si="2"/>
        <v>0</v>
      </c>
      <c r="I55" s="8">
        <v>0</v>
      </c>
      <c r="J55" s="7">
        <f t="shared" si="3"/>
        <v>0</v>
      </c>
      <c r="K55" s="8">
        <v>0</v>
      </c>
      <c r="L55" s="7">
        <f t="shared" si="4"/>
        <v>0</v>
      </c>
      <c r="M55" s="8">
        <v>0</v>
      </c>
      <c r="N55" s="7">
        <f t="shared" si="5"/>
        <v>0</v>
      </c>
      <c r="O55" s="8">
        <v>0</v>
      </c>
      <c r="P55" s="7">
        <f t="shared" si="6"/>
        <v>0</v>
      </c>
      <c r="Q55" s="8">
        <v>0</v>
      </c>
      <c r="R55" s="7">
        <f t="shared" si="7"/>
        <v>0</v>
      </c>
      <c r="S55" s="8">
        <v>0</v>
      </c>
      <c r="T55" s="7">
        <f t="shared" si="8"/>
        <v>0</v>
      </c>
      <c r="U55" s="8">
        <v>0</v>
      </c>
      <c r="V55" s="7">
        <f t="shared" si="9"/>
        <v>0</v>
      </c>
      <c r="W55" s="8">
        <v>0</v>
      </c>
      <c r="X55" s="7">
        <f t="shared" si="10"/>
        <v>0</v>
      </c>
      <c r="Y55" s="8">
        <v>0</v>
      </c>
      <c r="Z55" s="7">
        <f t="shared" si="11"/>
        <v>0</v>
      </c>
      <c r="AA55" s="8">
        <v>0</v>
      </c>
      <c r="AB55" s="7">
        <f t="shared" si="12"/>
        <v>0</v>
      </c>
      <c r="AC55" s="8">
        <v>0</v>
      </c>
      <c r="AD55" s="7">
        <f t="shared" si="13"/>
        <v>0</v>
      </c>
      <c r="AE55" s="8">
        <v>0</v>
      </c>
      <c r="AF55" s="7">
        <f t="shared" si="14"/>
        <v>0</v>
      </c>
      <c r="AG55" s="8">
        <v>0</v>
      </c>
      <c r="AH55" s="7">
        <f t="shared" si="15"/>
        <v>0</v>
      </c>
      <c r="AI55" s="8">
        <v>0</v>
      </c>
      <c r="AJ55" s="7">
        <f t="shared" si="16"/>
        <v>0</v>
      </c>
      <c r="AK55" s="8">
        <v>0</v>
      </c>
      <c r="AL55" s="12">
        <v>0</v>
      </c>
      <c r="AQ55">
        <v>2314234</v>
      </c>
      <c r="AR55">
        <v>179764</v>
      </c>
      <c r="AS55">
        <v>190042</v>
      </c>
      <c r="AT55">
        <v>207626</v>
      </c>
      <c r="AU55">
        <v>219200</v>
      </c>
      <c r="AV55">
        <v>226150</v>
      </c>
      <c r="AW55">
        <v>207709</v>
      </c>
      <c r="AX55">
        <v>184792</v>
      </c>
      <c r="AY55">
        <v>158807</v>
      </c>
      <c r="AZ55">
        <v>158556</v>
      </c>
      <c r="BA55">
        <v>151115</v>
      </c>
      <c r="BB55">
        <v>126220</v>
      </c>
      <c r="BC55">
        <v>95439</v>
      </c>
      <c r="BD55">
        <v>69180</v>
      </c>
      <c r="BE55">
        <v>48958</v>
      </c>
      <c r="BF55">
        <v>36584</v>
      </c>
      <c r="BG55">
        <v>54092</v>
      </c>
    </row>
    <row r="56" spans="1:59" x14ac:dyDescent="0.4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33">
        <v>0</v>
      </c>
      <c r="F56" s="7">
        <f t="shared" si="1"/>
        <v>0</v>
      </c>
      <c r="G56" s="8">
        <v>0</v>
      </c>
      <c r="H56" s="7">
        <f t="shared" si="2"/>
        <v>0</v>
      </c>
      <c r="I56" s="8">
        <v>0</v>
      </c>
      <c r="J56" s="7">
        <f t="shared" si="3"/>
        <v>0</v>
      </c>
      <c r="K56" s="8">
        <v>0</v>
      </c>
      <c r="L56" s="7">
        <f t="shared" si="4"/>
        <v>0</v>
      </c>
      <c r="M56" s="8">
        <v>0</v>
      </c>
      <c r="N56" s="7">
        <f t="shared" si="5"/>
        <v>0</v>
      </c>
      <c r="O56" s="8">
        <v>0</v>
      </c>
      <c r="P56" s="7">
        <f t="shared" si="6"/>
        <v>0</v>
      </c>
      <c r="Q56" s="8">
        <v>0</v>
      </c>
      <c r="R56" s="7">
        <f t="shared" si="7"/>
        <v>0</v>
      </c>
      <c r="S56" s="8">
        <v>0</v>
      </c>
      <c r="T56" s="7">
        <f t="shared" si="8"/>
        <v>0</v>
      </c>
      <c r="U56" s="8">
        <v>0</v>
      </c>
      <c r="V56" s="7">
        <f t="shared" si="9"/>
        <v>0</v>
      </c>
      <c r="W56" s="8">
        <v>0</v>
      </c>
      <c r="X56" s="7">
        <f t="shared" si="10"/>
        <v>0</v>
      </c>
      <c r="Y56" s="8">
        <v>0</v>
      </c>
      <c r="Z56" s="7">
        <f t="shared" si="11"/>
        <v>0</v>
      </c>
      <c r="AA56" s="8">
        <v>0</v>
      </c>
      <c r="AB56" s="7">
        <f t="shared" si="12"/>
        <v>0</v>
      </c>
      <c r="AC56" s="8">
        <v>0</v>
      </c>
      <c r="AD56" s="7">
        <f t="shared" si="13"/>
        <v>0</v>
      </c>
      <c r="AE56" s="8">
        <v>0</v>
      </c>
      <c r="AF56" s="7">
        <f t="shared" si="14"/>
        <v>0</v>
      </c>
      <c r="AG56" s="8">
        <v>0</v>
      </c>
      <c r="AH56" s="7">
        <f t="shared" si="15"/>
        <v>0</v>
      </c>
      <c r="AI56" s="8">
        <v>0</v>
      </c>
      <c r="AJ56" s="7">
        <f t="shared" si="16"/>
        <v>0</v>
      </c>
      <c r="AK56" s="8">
        <v>0</v>
      </c>
      <c r="AL56" s="12">
        <v>0</v>
      </c>
      <c r="AQ56">
        <v>2314234</v>
      </c>
      <c r="AR56">
        <v>179764</v>
      </c>
      <c r="AS56">
        <v>190042</v>
      </c>
      <c r="AT56">
        <v>207626</v>
      </c>
      <c r="AU56">
        <v>219200</v>
      </c>
      <c r="AV56">
        <v>226150</v>
      </c>
      <c r="AW56">
        <v>207709</v>
      </c>
      <c r="AX56">
        <v>184792</v>
      </c>
      <c r="AY56">
        <v>158807</v>
      </c>
      <c r="AZ56">
        <v>158556</v>
      </c>
      <c r="BA56">
        <v>151115</v>
      </c>
      <c r="BB56">
        <v>126220</v>
      </c>
      <c r="BC56">
        <v>95439</v>
      </c>
      <c r="BD56">
        <v>69180</v>
      </c>
      <c r="BE56">
        <v>48958</v>
      </c>
      <c r="BF56">
        <v>36584</v>
      </c>
      <c r="BG56">
        <v>54092</v>
      </c>
    </row>
    <row r="57" spans="1:59" x14ac:dyDescent="0.4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33">
        <v>0</v>
      </c>
      <c r="F57" s="7">
        <f t="shared" si="1"/>
        <v>0</v>
      </c>
      <c r="G57" s="8">
        <v>0</v>
      </c>
      <c r="H57" s="7">
        <f t="shared" si="2"/>
        <v>0</v>
      </c>
      <c r="I57" s="8">
        <v>0</v>
      </c>
      <c r="J57" s="7">
        <f t="shared" si="3"/>
        <v>0</v>
      </c>
      <c r="K57" s="8">
        <v>0</v>
      </c>
      <c r="L57" s="7">
        <f t="shared" si="4"/>
        <v>0</v>
      </c>
      <c r="M57" s="8">
        <v>0</v>
      </c>
      <c r="N57" s="7">
        <f t="shared" si="5"/>
        <v>0</v>
      </c>
      <c r="O57" s="8">
        <v>0</v>
      </c>
      <c r="P57" s="7">
        <f t="shared" si="6"/>
        <v>0</v>
      </c>
      <c r="Q57" s="8">
        <v>0</v>
      </c>
      <c r="R57" s="7">
        <f t="shared" si="7"/>
        <v>0</v>
      </c>
      <c r="S57" s="8">
        <v>0</v>
      </c>
      <c r="T57" s="7">
        <f t="shared" si="8"/>
        <v>0</v>
      </c>
      <c r="U57" s="8">
        <v>0</v>
      </c>
      <c r="V57" s="7">
        <f t="shared" si="9"/>
        <v>0</v>
      </c>
      <c r="W57" s="8">
        <v>0</v>
      </c>
      <c r="X57" s="7">
        <f t="shared" si="10"/>
        <v>0</v>
      </c>
      <c r="Y57" s="8">
        <v>0</v>
      </c>
      <c r="Z57" s="7">
        <f t="shared" si="11"/>
        <v>0</v>
      </c>
      <c r="AA57" s="8">
        <v>0</v>
      </c>
      <c r="AB57" s="7">
        <f t="shared" si="12"/>
        <v>0</v>
      </c>
      <c r="AC57" s="8">
        <v>0</v>
      </c>
      <c r="AD57" s="7">
        <f t="shared" si="13"/>
        <v>0</v>
      </c>
      <c r="AE57" s="8">
        <v>0</v>
      </c>
      <c r="AF57" s="7">
        <f t="shared" si="14"/>
        <v>0</v>
      </c>
      <c r="AG57" s="8">
        <v>0</v>
      </c>
      <c r="AH57" s="7">
        <f t="shared" si="15"/>
        <v>0</v>
      </c>
      <c r="AI57" s="8">
        <v>0</v>
      </c>
      <c r="AJ57" s="7">
        <f t="shared" si="16"/>
        <v>0</v>
      </c>
      <c r="AK57" s="8">
        <v>0</v>
      </c>
      <c r="AL57" s="12">
        <v>0</v>
      </c>
      <c r="AQ57">
        <v>2314234</v>
      </c>
      <c r="AR57">
        <v>179764</v>
      </c>
      <c r="AS57">
        <v>190042</v>
      </c>
      <c r="AT57">
        <v>207626</v>
      </c>
      <c r="AU57">
        <v>219200</v>
      </c>
      <c r="AV57">
        <v>226150</v>
      </c>
      <c r="AW57">
        <v>207709</v>
      </c>
      <c r="AX57">
        <v>184792</v>
      </c>
      <c r="AY57">
        <v>158807</v>
      </c>
      <c r="AZ57">
        <v>158556</v>
      </c>
      <c r="BA57">
        <v>151115</v>
      </c>
      <c r="BB57">
        <v>126220</v>
      </c>
      <c r="BC57">
        <v>95439</v>
      </c>
      <c r="BD57">
        <v>69180</v>
      </c>
      <c r="BE57">
        <v>48958</v>
      </c>
      <c r="BF57">
        <v>36584</v>
      </c>
      <c r="BG57">
        <v>54092</v>
      </c>
    </row>
    <row r="58" spans="1:59" x14ac:dyDescent="0.4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33">
        <v>0</v>
      </c>
      <c r="F58" s="7">
        <f t="shared" si="1"/>
        <v>0</v>
      </c>
      <c r="G58" s="8">
        <v>0</v>
      </c>
      <c r="H58" s="7">
        <f t="shared" si="2"/>
        <v>0</v>
      </c>
      <c r="I58" s="8">
        <v>0</v>
      </c>
      <c r="J58" s="7">
        <f t="shared" si="3"/>
        <v>0</v>
      </c>
      <c r="K58" s="8">
        <v>0</v>
      </c>
      <c r="L58" s="7">
        <f t="shared" si="4"/>
        <v>0</v>
      </c>
      <c r="M58" s="8">
        <v>0</v>
      </c>
      <c r="N58" s="7">
        <f t="shared" si="5"/>
        <v>0</v>
      </c>
      <c r="O58" s="8">
        <v>0</v>
      </c>
      <c r="P58" s="7">
        <f t="shared" si="6"/>
        <v>0</v>
      </c>
      <c r="Q58" s="8">
        <v>0</v>
      </c>
      <c r="R58" s="7">
        <f t="shared" si="7"/>
        <v>0</v>
      </c>
      <c r="S58" s="8">
        <v>0</v>
      </c>
      <c r="T58" s="7">
        <f t="shared" si="8"/>
        <v>0</v>
      </c>
      <c r="U58" s="8">
        <v>0</v>
      </c>
      <c r="V58" s="7">
        <f t="shared" si="9"/>
        <v>0</v>
      </c>
      <c r="W58" s="8">
        <v>0</v>
      </c>
      <c r="X58" s="7">
        <f t="shared" si="10"/>
        <v>0</v>
      </c>
      <c r="Y58" s="8">
        <v>0</v>
      </c>
      <c r="Z58" s="7">
        <f t="shared" si="11"/>
        <v>0</v>
      </c>
      <c r="AA58" s="8">
        <v>0</v>
      </c>
      <c r="AB58" s="7">
        <f t="shared" si="12"/>
        <v>0</v>
      </c>
      <c r="AC58" s="8">
        <v>0</v>
      </c>
      <c r="AD58" s="7">
        <f t="shared" si="13"/>
        <v>0</v>
      </c>
      <c r="AE58" s="8">
        <v>0</v>
      </c>
      <c r="AF58" s="7">
        <f t="shared" si="14"/>
        <v>0</v>
      </c>
      <c r="AG58" s="8">
        <v>0</v>
      </c>
      <c r="AH58" s="7">
        <f t="shared" si="15"/>
        <v>0</v>
      </c>
      <c r="AI58" s="8">
        <v>0</v>
      </c>
      <c r="AJ58" s="7">
        <f t="shared" si="16"/>
        <v>0</v>
      </c>
      <c r="AK58" s="8">
        <v>0</v>
      </c>
      <c r="AL58" s="12">
        <v>0</v>
      </c>
      <c r="AQ58">
        <v>2314234</v>
      </c>
      <c r="AR58">
        <v>179764</v>
      </c>
      <c r="AS58">
        <v>190042</v>
      </c>
      <c r="AT58">
        <v>207626</v>
      </c>
      <c r="AU58">
        <v>219200</v>
      </c>
      <c r="AV58">
        <v>226150</v>
      </c>
      <c r="AW58">
        <v>207709</v>
      </c>
      <c r="AX58">
        <v>184792</v>
      </c>
      <c r="AY58">
        <v>158807</v>
      </c>
      <c r="AZ58">
        <v>158556</v>
      </c>
      <c r="BA58">
        <v>151115</v>
      </c>
      <c r="BB58">
        <v>126220</v>
      </c>
      <c r="BC58">
        <v>95439</v>
      </c>
      <c r="BD58">
        <v>69180</v>
      </c>
      <c r="BE58">
        <v>48958</v>
      </c>
      <c r="BF58">
        <v>36584</v>
      </c>
      <c r="BG58">
        <v>54092</v>
      </c>
    </row>
    <row r="59" spans="1:59" x14ac:dyDescent="0.45">
      <c r="A59" s="3" t="s">
        <v>123</v>
      </c>
      <c r="B59" t="s">
        <v>124</v>
      </c>
      <c r="C59" s="5">
        <f t="shared" si="18"/>
        <v>31</v>
      </c>
      <c r="D59" s="6">
        <f t="shared" si="22"/>
        <v>1.3395361056833492</v>
      </c>
      <c r="E59" s="33">
        <v>0</v>
      </c>
      <c r="F59" s="7">
        <f t="shared" si="1"/>
        <v>0</v>
      </c>
      <c r="G59" s="8">
        <v>0</v>
      </c>
      <c r="H59" s="7">
        <f t="shared" si="2"/>
        <v>0</v>
      </c>
      <c r="I59" s="8">
        <v>0</v>
      </c>
      <c r="J59" s="7">
        <f t="shared" si="3"/>
        <v>0</v>
      </c>
      <c r="K59" s="8">
        <v>0</v>
      </c>
      <c r="L59" s="7">
        <f t="shared" si="4"/>
        <v>0</v>
      </c>
      <c r="M59" s="8">
        <v>0</v>
      </c>
      <c r="N59" s="7">
        <f t="shared" si="5"/>
        <v>0</v>
      </c>
      <c r="O59" s="8">
        <v>0</v>
      </c>
      <c r="P59" s="7">
        <f t="shared" si="6"/>
        <v>0</v>
      </c>
      <c r="Q59" s="8">
        <v>1</v>
      </c>
      <c r="R59" s="7">
        <f t="shared" si="7"/>
        <v>0.54114896748776997</v>
      </c>
      <c r="S59" s="8">
        <v>3</v>
      </c>
      <c r="T59" s="7">
        <f t="shared" si="8"/>
        <v>1.8890854937124937</v>
      </c>
      <c r="U59" s="8">
        <v>3</v>
      </c>
      <c r="V59" s="7">
        <f t="shared" si="9"/>
        <v>1.8920759857715888</v>
      </c>
      <c r="W59" s="8">
        <v>2</v>
      </c>
      <c r="X59" s="7">
        <f t="shared" si="10"/>
        <v>1.3234953512225789</v>
      </c>
      <c r="Y59" s="8">
        <v>3</v>
      </c>
      <c r="Z59" s="7">
        <f t="shared" si="11"/>
        <v>2.376802408493107</v>
      </c>
      <c r="AA59" s="8">
        <v>2</v>
      </c>
      <c r="AB59" s="7">
        <f t="shared" si="12"/>
        <v>2.0955793753077883</v>
      </c>
      <c r="AC59" s="8">
        <v>6</v>
      </c>
      <c r="AD59" s="7">
        <f t="shared" si="13"/>
        <v>8.6730268863833473</v>
      </c>
      <c r="AE59" s="8">
        <v>1</v>
      </c>
      <c r="AF59" s="7">
        <f t="shared" si="14"/>
        <v>2.0425670983291799</v>
      </c>
      <c r="AG59" s="8">
        <v>1</v>
      </c>
      <c r="AH59" s="7">
        <f t="shared" si="15"/>
        <v>2.7334353815875794</v>
      </c>
      <c r="AI59" s="8">
        <v>9</v>
      </c>
      <c r="AJ59" s="7">
        <f t="shared" si="16"/>
        <v>16.638319899430599</v>
      </c>
      <c r="AK59" s="8">
        <v>0</v>
      </c>
      <c r="AL59" s="12">
        <v>0</v>
      </c>
      <c r="AQ59">
        <v>2314234</v>
      </c>
      <c r="AR59">
        <v>179764</v>
      </c>
      <c r="AS59">
        <v>190042</v>
      </c>
      <c r="AT59">
        <v>207626</v>
      </c>
      <c r="AU59">
        <v>219200</v>
      </c>
      <c r="AV59">
        <v>226150</v>
      </c>
      <c r="AW59">
        <v>207709</v>
      </c>
      <c r="AX59">
        <v>184792</v>
      </c>
      <c r="AY59">
        <v>158807</v>
      </c>
      <c r="AZ59">
        <v>158556</v>
      </c>
      <c r="BA59">
        <v>151115</v>
      </c>
      <c r="BB59">
        <v>126220</v>
      </c>
      <c r="BC59">
        <v>95439</v>
      </c>
      <c r="BD59">
        <v>69180</v>
      </c>
      <c r="BE59">
        <v>48958</v>
      </c>
      <c r="BF59">
        <v>36584</v>
      </c>
      <c r="BG59">
        <v>54092</v>
      </c>
    </row>
    <row r="60" spans="1:59" x14ac:dyDescent="0.45">
      <c r="A60" s="3" t="s">
        <v>125</v>
      </c>
      <c r="B60" t="s">
        <v>126</v>
      </c>
      <c r="C60" s="5">
        <f t="shared" si="18"/>
        <v>1038</v>
      </c>
      <c r="D60" s="6">
        <f t="shared" si="22"/>
        <v>44.85285411933279</v>
      </c>
      <c r="E60" s="33">
        <v>0</v>
      </c>
      <c r="F60" s="7">
        <f t="shared" si="1"/>
        <v>0</v>
      </c>
      <c r="G60" s="8">
        <v>0</v>
      </c>
      <c r="H60" s="7">
        <f t="shared" si="2"/>
        <v>0</v>
      </c>
      <c r="I60" s="8">
        <v>0</v>
      </c>
      <c r="J60" s="7">
        <f t="shared" si="3"/>
        <v>0</v>
      </c>
      <c r="K60" s="8">
        <v>0</v>
      </c>
      <c r="L60" s="7">
        <f t="shared" si="4"/>
        <v>0</v>
      </c>
      <c r="M60" s="8">
        <v>0</v>
      </c>
      <c r="N60" s="7">
        <f t="shared" si="5"/>
        <v>0</v>
      </c>
      <c r="O60" s="8">
        <v>0</v>
      </c>
      <c r="P60" s="7">
        <f t="shared" si="6"/>
        <v>0</v>
      </c>
      <c r="Q60" s="8">
        <v>0</v>
      </c>
      <c r="R60" s="7">
        <f t="shared" si="7"/>
        <v>0</v>
      </c>
      <c r="S60" s="8">
        <v>1</v>
      </c>
      <c r="T60" s="7">
        <f t="shared" si="8"/>
        <v>0.6296951645708313</v>
      </c>
      <c r="U60" s="8">
        <v>3</v>
      </c>
      <c r="V60" s="7">
        <f t="shared" si="9"/>
        <v>1.8920759857715888</v>
      </c>
      <c r="W60" s="8">
        <v>16</v>
      </c>
      <c r="X60" s="7">
        <f t="shared" si="10"/>
        <v>10.587962809780631</v>
      </c>
      <c r="Y60" s="8">
        <v>33</v>
      </c>
      <c r="Z60" s="7">
        <f t="shared" si="11"/>
        <v>26.144826493424183</v>
      </c>
      <c r="AA60" s="8">
        <v>95</v>
      </c>
      <c r="AB60" s="7">
        <f t="shared" si="12"/>
        <v>99.540020327119933</v>
      </c>
      <c r="AC60" s="8">
        <v>170</v>
      </c>
      <c r="AD60" s="7">
        <f t="shared" si="13"/>
        <v>245.73576178086154</v>
      </c>
      <c r="AE60" s="8">
        <v>195</v>
      </c>
      <c r="AF60" s="7">
        <f t="shared" si="14"/>
        <v>398.30058417419013</v>
      </c>
      <c r="AG60" s="8">
        <v>164</v>
      </c>
      <c r="AH60" s="7">
        <f t="shared" si="15"/>
        <v>448.28340258036297</v>
      </c>
      <c r="AI60" s="8">
        <v>353</v>
      </c>
      <c r="AJ60" s="7">
        <f t="shared" si="16"/>
        <v>652.59188049988904</v>
      </c>
      <c r="AK60" s="8">
        <v>8</v>
      </c>
      <c r="AL60" s="12">
        <v>0</v>
      </c>
      <c r="AQ60">
        <v>2314234</v>
      </c>
      <c r="AR60">
        <v>179764</v>
      </c>
      <c r="AS60">
        <v>190042</v>
      </c>
      <c r="AT60">
        <v>207626</v>
      </c>
      <c r="AU60">
        <v>219200</v>
      </c>
      <c r="AV60">
        <v>226150</v>
      </c>
      <c r="AW60">
        <v>207709</v>
      </c>
      <c r="AX60">
        <v>184792</v>
      </c>
      <c r="AY60">
        <v>158807</v>
      </c>
      <c r="AZ60">
        <v>158556</v>
      </c>
      <c r="BA60">
        <v>151115</v>
      </c>
      <c r="BB60">
        <v>126220</v>
      </c>
      <c r="BC60">
        <v>95439</v>
      </c>
      <c r="BD60">
        <v>69180</v>
      </c>
      <c r="BE60">
        <v>48958</v>
      </c>
      <c r="BF60">
        <v>36584</v>
      </c>
      <c r="BG60">
        <v>54092</v>
      </c>
    </row>
    <row r="61" spans="1:59" x14ac:dyDescent="0.45">
      <c r="A61" s="3" t="s">
        <v>127</v>
      </c>
      <c r="B61" t="s">
        <v>128</v>
      </c>
      <c r="C61" s="5">
        <f t="shared" si="18"/>
        <v>73</v>
      </c>
      <c r="D61" s="6">
        <f>SUM(C61/AQ61*100000)</f>
        <v>3.1543914746736936</v>
      </c>
      <c r="E61" s="33">
        <v>1</v>
      </c>
      <c r="F61" s="7">
        <f t="shared" si="1"/>
        <v>0.55628490687790666</v>
      </c>
      <c r="G61" s="8">
        <v>0</v>
      </c>
      <c r="H61" s="7">
        <f t="shared" si="2"/>
        <v>0</v>
      </c>
      <c r="I61" s="8">
        <v>0</v>
      </c>
      <c r="J61" s="7">
        <f t="shared" si="3"/>
        <v>0</v>
      </c>
      <c r="K61" s="8">
        <v>5</v>
      </c>
      <c r="L61" s="7">
        <f t="shared" si="4"/>
        <v>2.281021897810219</v>
      </c>
      <c r="M61" s="8">
        <v>13</v>
      </c>
      <c r="N61" s="7">
        <f t="shared" si="5"/>
        <v>5.7483970815830201</v>
      </c>
      <c r="O61" s="8">
        <v>26</v>
      </c>
      <c r="P61" s="7">
        <f t="shared" si="6"/>
        <v>12.517512481404273</v>
      </c>
      <c r="Q61" s="8">
        <v>15</v>
      </c>
      <c r="R61" s="7">
        <f t="shared" si="7"/>
        <v>8.1172345123165499</v>
      </c>
      <c r="S61" s="8">
        <v>7</v>
      </c>
      <c r="T61" s="7">
        <f t="shared" si="8"/>
        <v>4.4078661519958189</v>
      </c>
      <c r="U61" s="8">
        <v>2</v>
      </c>
      <c r="V61" s="7">
        <f t="shared" si="9"/>
        <v>1.2613839905143924</v>
      </c>
      <c r="W61" s="8">
        <v>0</v>
      </c>
      <c r="X61" s="7">
        <f t="shared" si="10"/>
        <v>0</v>
      </c>
      <c r="Y61" s="8">
        <v>1</v>
      </c>
      <c r="Z61" s="7">
        <f t="shared" si="11"/>
        <v>0.79226746949770244</v>
      </c>
      <c r="AA61" s="8">
        <v>1</v>
      </c>
      <c r="AB61" s="7">
        <f t="shared" si="12"/>
        <v>1.0477896876538941</v>
      </c>
      <c r="AC61" s="8">
        <v>0</v>
      </c>
      <c r="AD61" s="7">
        <f t="shared" si="13"/>
        <v>0</v>
      </c>
      <c r="AE61" s="8">
        <v>0</v>
      </c>
      <c r="AF61" s="7">
        <f t="shared" si="14"/>
        <v>0</v>
      </c>
      <c r="AG61" s="8">
        <v>0</v>
      </c>
      <c r="AH61" s="7">
        <f t="shared" si="15"/>
        <v>0</v>
      </c>
      <c r="AI61" s="8">
        <v>2</v>
      </c>
      <c r="AJ61" s="7">
        <f t="shared" si="16"/>
        <v>3.6974044220956888</v>
      </c>
      <c r="AK61" s="8">
        <v>0</v>
      </c>
      <c r="AL61" s="12">
        <v>0</v>
      </c>
      <c r="AQ61">
        <v>2314234</v>
      </c>
      <c r="AR61">
        <v>179764</v>
      </c>
      <c r="AS61">
        <v>190042</v>
      </c>
      <c r="AT61">
        <v>207626</v>
      </c>
      <c r="AU61">
        <v>219200</v>
      </c>
      <c r="AV61">
        <v>226150</v>
      </c>
      <c r="AW61">
        <v>207709</v>
      </c>
      <c r="AX61">
        <v>184792</v>
      </c>
      <c r="AY61">
        <v>158807</v>
      </c>
      <c r="AZ61">
        <v>158556</v>
      </c>
      <c r="BA61">
        <v>151115</v>
      </c>
      <c r="BB61">
        <v>126220</v>
      </c>
      <c r="BC61">
        <v>95439</v>
      </c>
      <c r="BD61">
        <v>69180</v>
      </c>
      <c r="BE61">
        <v>48958</v>
      </c>
      <c r="BF61">
        <v>36584</v>
      </c>
      <c r="BG61">
        <v>54092</v>
      </c>
    </row>
    <row r="62" spans="1:59" x14ac:dyDescent="0.45">
      <c r="A62" s="3" t="s">
        <v>129</v>
      </c>
      <c r="B62" t="s">
        <v>130</v>
      </c>
      <c r="C62" s="5">
        <f t="shared" si="18"/>
        <v>2</v>
      </c>
      <c r="D62" s="6">
        <f>SUM(C62/AQ62*100000)</f>
        <v>8.6421684237635438E-2</v>
      </c>
      <c r="E62" s="33">
        <v>0</v>
      </c>
      <c r="F62" s="7">
        <f t="shared" si="1"/>
        <v>0</v>
      </c>
      <c r="G62" s="8">
        <v>0</v>
      </c>
      <c r="H62" s="7">
        <f t="shared" si="2"/>
        <v>0</v>
      </c>
      <c r="I62" s="8">
        <v>0</v>
      </c>
      <c r="J62" s="7">
        <f t="shared" si="3"/>
        <v>0</v>
      </c>
      <c r="K62" s="8">
        <v>0</v>
      </c>
      <c r="L62" s="7">
        <f t="shared" si="4"/>
        <v>0</v>
      </c>
      <c r="M62" s="8">
        <v>0</v>
      </c>
      <c r="N62" s="7">
        <f t="shared" si="5"/>
        <v>0</v>
      </c>
      <c r="O62" s="8">
        <v>0</v>
      </c>
      <c r="P62" s="7">
        <f t="shared" si="6"/>
        <v>0</v>
      </c>
      <c r="Q62" s="8">
        <v>0</v>
      </c>
      <c r="R62" s="7">
        <f t="shared" si="7"/>
        <v>0</v>
      </c>
      <c r="S62" s="8">
        <v>0</v>
      </c>
      <c r="T62" s="7">
        <f t="shared" si="8"/>
        <v>0</v>
      </c>
      <c r="U62" s="8">
        <v>0</v>
      </c>
      <c r="V62" s="7">
        <f t="shared" si="9"/>
        <v>0</v>
      </c>
      <c r="W62" s="8">
        <v>0</v>
      </c>
      <c r="X62" s="7">
        <f t="shared" si="10"/>
        <v>0</v>
      </c>
      <c r="Y62" s="8">
        <v>1</v>
      </c>
      <c r="Z62" s="7">
        <f t="shared" si="11"/>
        <v>0.79226746949770244</v>
      </c>
      <c r="AA62" s="8">
        <v>0</v>
      </c>
      <c r="AB62" s="7">
        <f t="shared" si="12"/>
        <v>0</v>
      </c>
      <c r="AC62" s="8">
        <v>1</v>
      </c>
      <c r="AD62" s="7">
        <f t="shared" si="13"/>
        <v>1.4455044810638913</v>
      </c>
      <c r="AE62" s="8">
        <v>0</v>
      </c>
      <c r="AF62" s="7">
        <f t="shared" si="14"/>
        <v>0</v>
      </c>
      <c r="AG62" s="8">
        <v>0</v>
      </c>
      <c r="AH62" s="7">
        <f t="shared" si="15"/>
        <v>0</v>
      </c>
      <c r="AI62" s="8">
        <v>0</v>
      </c>
      <c r="AJ62" s="7">
        <f t="shared" si="16"/>
        <v>0</v>
      </c>
      <c r="AK62" s="8">
        <v>0</v>
      </c>
      <c r="AL62" s="12">
        <v>0</v>
      </c>
      <c r="AQ62">
        <v>2314234</v>
      </c>
      <c r="AR62">
        <v>179764</v>
      </c>
      <c r="AS62">
        <v>190042</v>
      </c>
      <c r="AT62">
        <v>207626</v>
      </c>
      <c r="AU62">
        <v>219200</v>
      </c>
      <c r="AV62">
        <v>226150</v>
      </c>
      <c r="AW62">
        <v>207709</v>
      </c>
      <c r="AX62">
        <v>184792</v>
      </c>
      <c r="AY62">
        <v>158807</v>
      </c>
      <c r="AZ62">
        <v>158556</v>
      </c>
      <c r="BA62">
        <v>151115</v>
      </c>
      <c r="BB62">
        <v>126220</v>
      </c>
      <c r="BC62">
        <v>95439</v>
      </c>
      <c r="BD62">
        <v>69180</v>
      </c>
      <c r="BE62">
        <v>48958</v>
      </c>
      <c r="BF62">
        <v>36584</v>
      </c>
      <c r="BG62">
        <v>54092</v>
      </c>
    </row>
    <row r="63" spans="1:59" x14ac:dyDescent="0.45">
      <c r="A63" s="3" t="s">
        <v>131</v>
      </c>
      <c r="B63" t="s">
        <v>132</v>
      </c>
      <c r="C63" s="5">
        <f t="shared" si="18"/>
        <v>87</v>
      </c>
      <c r="D63" s="6">
        <f t="shared" ref="D63:D74" si="23">SUM(C63/AQ63*100000)</f>
        <v>3.7593432643371418</v>
      </c>
      <c r="E63" s="33">
        <v>1</v>
      </c>
      <c r="F63" s="7">
        <f t="shared" si="1"/>
        <v>0.55628490687790666</v>
      </c>
      <c r="G63" s="8">
        <v>1</v>
      </c>
      <c r="H63" s="7">
        <f t="shared" si="2"/>
        <v>0.52619947169573045</v>
      </c>
      <c r="I63" s="8">
        <v>0</v>
      </c>
      <c r="J63" s="7">
        <f t="shared" si="3"/>
        <v>0</v>
      </c>
      <c r="K63" s="8">
        <v>0</v>
      </c>
      <c r="L63" s="7">
        <f t="shared" si="4"/>
        <v>0</v>
      </c>
      <c r="M63" s="8">
        <v>0</v>
      </c>
      <c r="N63" s="7">
        <f t="shared" si="5"/>
        <v>0</v>
      </c>
      <c r="O63" s="8">
        <v>0</v>
      </c>
      <c r="P63" s="7">
        <f t="shared" si="6"/>
        <v>0</v>
      </c>
      <c r="Q63" s="8">
        <v>1</v>
      </c>
      <c r="R63" s="7">
        <f t="shared" si="7"/>
        <v>0.54114896748776997</v>
      </c>
      <c r="S63" s="8">
        <v>1</v>
      </c>
      <c r="T63" s="7">
        <f t="shared" si="8"/>
        <v>0.6296951645708313</v>
      </c>
      <c r="U63" s="8">
        <v>4</v>
      </c>
      <c r="V63" s="7">
        <f t="shared" si="9"/>
        <v>2.5227679810287849</v>
      </c>
      <c r="W63" s="8">
        <v>7</v>
      </c>
      <c r="X63" s="7">
        <f t="shared" si="10"/>
        <v>4.6322337292790259</v>
      </c>
      <c r="Y63" s="8">
        <v>5</v>
      </c>
      <c r="Z63" s="7">
        <f t="shared" si="11"/>
        <v>3.9613373474885121</v>
      </c>
      <c r="AA63" s="8">
        <v>15</v>
      </c>
      <c r="AB63" s="7">
        <f t="shared" si="12"/>
        <v>15.716845314808412</v>
      </c>
      <c r="AC63" s="8">
        <v>14</v>
      </c>
      <c r="AD63" s="7">
        <f t="shared" si="13"/>
        <v>20.237062734894479</v>
      </c>
      <c r="AE63" s="8">
        <v>13</v>
      </c>
      <c r="AF63" s="7">
        <f t="shared" si="14"/>
        <v>26.55337227827934</v>
      </c>
      <c r="AG63" s="8">
        <v>5</v>
      </c>
      <c r="AH63" s="7">
        <f t="shared" si="15"/>
        <v>13.667176907937895</v>
      </c>
      <c r="AI63" s="8">
        <v>20</v>
      </c>
      <c r="AJ63" s="7">
        <f t="shared" si="16"/>
        <v>36.974044220956891</v>
      </c>
      <c r="AK63" s="8">
        <v>0</v>
      </c>
      <c r="AL63" s="12">
        <v>0</v>
      </c>
      <c r="AQ63">
        <v>2314234</v>
      </c>
      <c r="AR63">
        <v>179764</v>
      </c>
      <c r="AS63">
        <v>190042</v>
      </c>
      <c r="AT63">
        <v>207626</v>
      </c>
      <c r="AU63">
        <v>219200</v>
      </c>
      <c r="AV63">
        <v>226150</v>
      </c>
      <c r="AW63">
        <v>207709</v>
      </c>
      <c r="AX63">
        <v>184792</v>
      </c>
      <c r="AY63">
        <v>158807</v>
      </c>
      <c r="AZ63">
        <v>158556</v>
      </c>
      <c r="BA63">
        <v>151115</v>
      </c>
      <c r="BB63">
        <v>126220</v>
      </c>
      <c r="BC63">
        <v>95439</v>
      </c>
      <c r="BD63">
        <v>69180</v>
      </c>
      <c r="BE63">
        <v>48958</v>
      </c>
      <c r="BF63">
        <v>36584</v>
      </c>
      <c r="BG63">
        <v>54092</v>
      </c>
    </row>
    <row r="64" spans="1:59" x14ac:dyDescent="0.45">
      <c r="A64" s="3" t="s">
        <v>133</v>
      </c>
      <c r="B64" t="s">
        <v>134</v>
      </c>
      <c r="C64" s="5">
        <f t="shared" si="18"/>
        <v>2</v>
      </c>
      <c r="D64" s="6">
        <f t="shared" si="23"/>
        <v>8.6421684237635438E-2</v>
      </c>
      <c r="E64" s="33">
        <v>0</v>
      </c>
      <c r="F64" s="7">
        <f t="shared" si="1"/>
        <v>0</v>
      </c>
      <c r="G64" s="8">
        <v>0</v>
      </c>
      <c r="H64" s="7">
        <f t="shared" si="2"/>
        <v>0</v>
      </c>
      <c r="I64" s="8">
        <v>0</v>
      </c>
      <c r="J64" s="7">
        <f t="shared" si="3"/>
        <v>0</v>
      </c>
      <c r="K64" s="8">
        <v>0</v>
      </c>
      <c r="L64" s="7">
        <f t="shared" si="4"/>
        <v>0</v>
      </c>
      <c r="M64" s="8">
        <v>0</v>
      </c>
      <c r="N64" s="7">
        <f t="shared" si="5"/>
        <v>0</v>
      </c>
      <c r="O64" s="8">
        <v>0</v>
      </c>
      <c r="P64" s="7">
        <f t="shared" si="6"/>
        <v>0</v>
      </c>
      <c r="Q64" s="8">
        <v>0</v>
      </c>
      <c r="R64" s="7">
        <f t="shared" si="7"/>
        <v>0</v>
      </c>
      <c r="S64" s="8">
        <v>0</v>
      </c>
      <c r="T64" s="7">
        <f t="shared" si="8"/>
        <v>0</v>
      </c>
      <c r="U64" s="8">
        <v>0</v>
      </c>
      <c r="V64" s="7">
        <f t="shared" si="9"/>
        <v>0</v>
      </c>
      <c r="W64" s="8">
        <v>0</v>
      </c>
      <c r="X64" s="7">
        <f t="shared" si="10"/>
        <v>0</v>
      </c>
      <c r="Y64" s="8">
        <v>1</v>
      </c>
      <c r="Z64" s="7">
        <f t="shared" si="11"/>
        <v>0.79226746949770244</v>
      </c>
      <c r="AA64" s="8">
        <v>0</v>
      </c>
      <c r="AB64" s="7">
        <f t="shared" si="12"/>
        <v>0</v>
      </c>
      <c r="AC64" s="8">
        <v>0</v>
      </c>
      <c r="AD64" s="7">
        <f t="shared" si="13"/>
        <v>0</v>
      </c>
      <c r="AE64" s="8">
        <v>1</v>
      </c>
      <c r="AF64" s="7">
        <f t="shared" si="14"/>
        <v>2.0425670983291799</v>
      </c>
      <c r="AG64" s="8">
        <v>0</v>
      </c>
      <c r="AH64" s="7">
        <f t="shared" si="15"/>
        <v>0</v>
      </c>
      <c r="AI64" s="8">
        <v>0</v>
      </c>
      <c r="AJ64" s="7">
        <f t="shared" si="16"/>
        <v>0</v>
      </c>
      <c r="AK64" s="8">
        <v>0</v>
      </c>
      <c r="AL64" s="12">
        <v>0</v>
      </c>
      <c r="AQ64">
        <v>2314234</v>
      </c>
      <c r="AR64">
        <v>179764</v>
      </c>
      <c r="AS64">
        <v>190042</v>
      </c>
      <c r="AT64">
        <v>207626</v>
      </c>
      <c r="AU64">
        <v>219200</v>
      </c>
      <c r="AV64">
        <v>226150</v>
      </c>
      <c r="AW64">
        <v>207709</v>
      </c>
      <c r="AX64">
        <v>184792</v>
      </c>
      <c r="AY64">
        <v>158807</v>
      </c>
      <c r="AZ64">
        <v>158556</v>
      </c>
      <c r="BA64">
        <v>151115</v>
      </c>
      <c r="BB64">
        <v>126220</v>
      </c>
      <c r="BC64">
        <v>95439</v>
      </c>
      <c r="BD64">
        <v>69180</v>
      </c>
      <c r="BE64">
        <v>48958</v>
      </c>
      <c r="BF64">
        <v>36584</v>
      </c>
      <c r="BG64">
        <v>54092</v>
      </c>
    </row>
    <row r="65" spans="1:59" x14ac:dyDescent="0.45">
      <c r="A65" s="3" t="s">
        <v>135</v>
      </c>
      <c r="B65" t="s">
        <v>136</v>
      </c>
      <c r="C65" s="5">
        <f t="shared" si="18"/>
        <v>0</v>
      </c>
      <c r="D65" s="6">
        <f t="shared" si="23"/>
        <v>0</v>
      </c>
      <c r="E65" s="33">
        <v>0</v>
      </c>
      <c r="F65" s="7">
        <f t="shared" si="1"/>
        <v>0</v>
      </c>
      <c r="G65" s="8">
        <v>0</v>
      </c>
      <c r="H65" s="7">
        <f t="shared" si="2"/>
        <v>0</v>
      </c>
      <c r="I65" s="8">
        <v>0</v>
      </c>
      <c r="J65" s="7">
        <f t="shared" si="3"/>
        <v>0</v>
      </c>
      <c r="K65" s="8">
        <v>0</v>
      </c>
      <c r="L65" s="7">
        <f t="shared" si="4"/>
        <v>0</v>
      </c>
      <c r="M65" s="8">
        <v>0</v>
      </c>
      <c r="N65" s="7">
        <f t="shared" si="5"/>
        <v>0</v>
      </c>
      <c r="O65" s="8">
        <v>0</v>
      </c>
      <c r="P65" s="7">
        <f t="shared" si="6"/>
        <v>0</v>
      </c>
      <c r="Q65" s="8">
        <v>0</v>
      </c>
      <c r="R65" s="7">
        <f t="shared" si="7"/>
        <v>0</v>
      </c>
      <c r="S65" s="8">
        <v>0</v>
      </c>
      <c r="T65" s="7">
        <f t="shared" si="8"/>
        <v>0</v>
      </c>
      <c r="U65" s="8">
        <v>0</v>
      </c>
      <c r="V65" s="7">
        <f t="shared" si="9"/>
        <v>0</v>
      </c>
      <c r="W65" s="8">
        <v>0</v>
      </c>
      <c r="X65" s="7">
        <f t="shared" si="10"/>
        <v>0</v>
      </c>
      <c r="Y65" s="8">
        <v>0</v>
      </c>
      <c r="Z65" s="7">
        <f t="shared" si="11"/>
        <v>0</v>
      </c>
      <c r="AA65" s="8">
        <v>0</v>
      </c>
      <c r="AB65" s="7">
        <f t="shared" si="12"/>
        <v>0</v>
      </c>
      <c r="AC65" s="8">
        <v>0</v>
      </c>
      <c r="AD65" s="7">
        <f t="shared" si="13"/>
        <v>0</v>
      </c>
      <c r="AE65" s="8">
        <v>0</v>
      </c>
      <c r="AF65" s="7">
        <f t="shared" si="14"/>
        <v>0</v>
      </c>
      <c r="AG65" s="8">
        <v>0</v>
      </c>
      <c r="AH65" s="7">
        <f t="shared" si="15"/>
        <v>0</v>
      </c>
      <c r="AI65" s="8">
        <v>0</v>
      </c>
      <c r="AJ65" s="7">
        <f t="shared" si="16"/>
        <v>0</v>
      </c>
      <c r="AK65" s="8">
        <v>0</v>
      </c>
      <c r="AL65" s="12">
        <v>0</v>
      </c>
      <c r="AQ65">
        <v>2314234</v>
      </c>
      <c r="AR65">
        <v>179764</v>
      </c>
      <c r="AS65">
        <v>190042</v>
      </c>
      <c r="AT65">
        <v>207626</v>
      </c>
      <c r="AU65">
        <v>219200</v>
      </c>
      <c r="AV65">
        <v>226150</v>
      </c>
      <c r="AW65">
        <v>207709</v>
      </c>
      <c r="AX65">
        <v>184792</v>
      </c>
      <c r="AY65">
        <v>158807</v>
      </c>
      <c r="AZ65">
        <v>158556</v>
      </c>
      <c r="BA65">
        <v>151115</v>
      </c>
      <c r="BB65">
        <v>126220</v>
      </c>
      <c r="BC65">
        <v>95439</v>
      </c>
      <c r="BD65">
        <v>69180</v>
      </c>
      <c r="BE65">
        <v>48958</v>
      </c>
      <c r="BF65">
        <v>36584</v>
      </c>
      <c r="BG65">
        <v>54092</v>
      </c>
    </row>
    <row r="66" spans="1:59" x14ac:dyDescent="0.45">
      <c r="A66" s="3" t="s">
        <v>137</v>
      </c>
      <c r="B66" t="s">
        <v>138</v>
      </c>
      <c r="C66" s="5">
        <f t="shared" si="18"/>
        <v>104</v>
      </c>
      <c r="D66" s="6">
        <f t="shared" si="23"/>
        <v>4.4939275803570427</v>
      </c>
      <c r="E66" s="33">
        <v>1</v>
      </c>
      <c r="F66" s="7">
        <f t="shared" si="1"/>
        <v>0.55628490687790666</v>
      </c>
      <c r="G66" s="8">
        <v>0</v>
      </c>
      <c r="H66" s="7">
        <f t="shared" si="2"/>
        <v>0</v>
      </c>
      <c r="I66" s="8">
        <v>0</v>
      </c>
      <c r="J66" s="7">
        <f t="shared" si="3"/>
        <v>0</v>
      </c>
      <c r="K66" s="8">
        <v>0</v>
      </c>
      <c r="L66" s="7">
        <f t="shared" si="4"/>
        <v>0</v>
      </c>
      <c r="M66" s="8">
        <v>0</v>
      </c>
      <c r="N66" s="7">
        <f t="shared" si="5"/>
        <v>0</v>
      </c>
      <c r="O66" s="8">
        <v>0</v>
      </c>
      <c r="P66" s="7">
        <f t="shared" si="6"/>
        <v>0</v>
      </c>
      <c r="Q66" s="8">
        <v>3</v>
      </c>
      <c r="R66" s="7">
        <f t="shared" si="7"/>
        <v>1.62344690246331</v>
      </c>
      <c r="S66" s="8">
        <v>0</v>
      </c>
      <c r="T66" s="7">
        <f t="shared" si="8"/>
        <v>0</v>
      </c>
      <c r="U66" s="8">
        <v>2</v>
      </c>
      <c r="V66" s="7">
        <f t="shared" si="9"/>
        <v>1.2613839905143924</v>
      </c>
      <c r="W66" s="8">
        <v>4</v>
      </c>
      <c r="X66" s="7">
        <f t="shared" si="10"/>
        <v>2.6469907024451578</v>
      </c>
      <c r="Y66" s="8">
        <v>4</v>
      </c>
      <c r="Z66" s="7">
        <f t="shared" si="11"/>
        <v>3.1690698779908097</v>
      </c>
      <c r="AA66" s="8">
        <v>5</v>
      </c>
      <c r="AB66" s="7">
        <f t="shared" si="12"/>
        <v>5.2389484382694702</v>
      </c>
      <c r="AC66" s="8">
        <v>8</v>
      </c>
      <c r="AD66" s="7">
        <f t="shared" si="13"/>
        <v>11.56403584851113</v>
      </c>
      <c r="AE66" s="8">
        <v>21</v>
      </c>
      <c r="AF66" s="7">
        <f t="shared" si="14"/>
        <v>42.893909064912783</v>
      </c>
      <c r="AG66" s="8">
        <v>12</v>
      </c>
      <c r="AH66" s="7">
        <f t="shared" si="15"/>
        <v>32.801224579050952</v>
      </c>
      <c r="AI66" s="8">
        <v>44</v>
      </c>
      <c r="AJ66" s="7">
        <f t="shared" si="16"/>
        <v>81.342897286105156</v>
      </c>
      <c r="AK66" s="8">
        <v>0</v>
      </c>
      <c r="AL66" s="12">
        <v>0</v>
      </c>
      <c r="AQ66">
        <v>2314234</v>
      </c>
      <c r="AR66">
        <v>179764</v>
      </c>
      <c r="AS66">
        <v>190042</v>
      </c>
      <c r="AT66">
        <v>207626</v>
      </c>
      <c r="AU66">
        <v>219200</v>
      </c>
      <c r="AV66">
        <v>226150</v>
      </c>
      <c r="AW66">
        <v>207709</v>
      </c>
      <c r="AX66">
        <v>184792</v>
      </c>
      <c r="AY66">
        <v>158807</v>
      </c>
      <c r="AZ66">
        <v>158556</v>
      </c>
      <c r="BA66">
        <v>151115</v>
      </c>
      <c r="BB66">
        <v>126220</v>
      </c>
      <c r="BC66">
        <v>95439</v>
      </c>
      <c r="BD66">
        <v>69180</v>
      </c>
      <c r="BE66">
        <v>48958</v>
      </c>
      <c r="BF66">
        <v>36584</v>
      </c>
      <c r="BG66">
        <v>54092</v>
      </c>
    </row>
    <row r="67" spans="1:59" x14ac:dyDescent="0.45">
      <c r="A67" s="3" t="s">
        <v>139</v>
      </c>
      <c r="B67" t="s">
        <v>140</v>
      </c>
      <c r="C67" s="5">
        <f t="shared" si="18"/>
        <v>0</v>
      </c>
      <c r="D67" s="6">
        <f t="shared" si="23"/>
        <v>0</v>
      </c>
      <c r="E67" s="33">
        <v>0</v>
      </c>
      <c r="F67" s="7">
        <f t="shared" si="1"/>
        <v>0</v>
      </c>
      <c r="G67" s="8">
        <v>0</v>
      </c>
      <c r="H67" s="7">
        <f t="shared" si="2"/>
        <v>0</v>
      </c>
      <c r="I67" s="8">
        <v>0</v>
      </c>
      <c r="J67" s="7">
        <f t="shared" si="3"/>
        <v>0</v>
      </c>
      <c r="K67" s="8">
        <v>0</v>
      </c>
      <c r="L67" s="7">
        <f t="shared" si="4"/>
        <v>0</v>
      </c>
      <c r="M67" s="8">
        <v>0</v>
      </c>
      <c r="N67" s="7">
        <f t="shared" si="5"/>
        <v>0</v>
      </c>
      <c r="O67" s="8">
        <v>0</v>
      </c>
      <c r="P67" s="7">
        <f t="shared" si="6"/>
        <v>0</v>
      </c>
      <c r="Q67" s="8">
        <v>0</v>
      </c>
      <c r="R67" s="7">
        <f t="shared" si="7"/>
        <v>0</v>
      </c>
      <c r="S67" s="8">
        <v>0</v>
      </c>
      <c r="T67" s="7">
        <f t="shared" si="8"/>
        <v>0</v>
      </c>
      <c r="U67" s="8">
        <v>0</v>
      </c>
      <c r="V67" s="7">
        <f t="shared" si="9"/>
        <v>0</v>
      </c>
      <c r="W67" s="8">
        <v>0</v>
      </c>
      <c r="X67" s="7">
        <f t="shared" si="10"/>
        <v>0</v>
      </c>
      <c r="Y67" s="8">
        <v>0</v>
      </c>
      <c r="Z67" s="7">
        <f t="shared" si="11"/>
        <v>0</v>
      </c>
      <c r="AA67" s="8">
        <v>0</v>
      </c>
      <c r="AB67" s="7">
        <f t="shared" si="12"/>
        <v>0</v>
      </c>
      <c r="AC67" s="8">
        <v>0</v>
      </c>
      <c r="AD67" s="7">
        <f t="shared" si="13"/>
        <v>0</v>
      </c>
      <c r="AE67" s="8">
        <v>0</v>
      </c>
      <c r="AF67" s="7">
        <f t="shared" si="14"/>
        <v>0</v>
      </c>
      <c r="AG67" s="8">
        <v>0</v>
      </c>
      <c r="AH67" s="7">
        <f t="shared" si="15"/>
        <v>0</v>
      </c>
      <c r="AI67" s="8">
        <v>0</v>
      </c>
      <c r="AJ67" s="7">
        <f t="shared" si="16"/>
        <v>0</v>
      </c>
      <c r="AK67" s="8">
        <v>0</v>
      </c>
      <c r="AL67" s="12">
        <v>0</v>
      </c>
      <c r="AQ67">
        <v>2314234</v>
      </c>
      <c r="AR67">
        <v>179764</v>
      </c>
      <c r="AS67">
        <v>190042</v>
      </c>
      <c r="AT67">
        <v>207626</v>
      </c>
      <c r="AU67">
        <v>219200</v>
      </c>
      <c r="AV67">
        <v>226150</v>
      </c>
      <c r="AW67">
        <v>207709</v>
      </c>
      <c r="AX67">
        <v>184792</v>
      </c>
      <c r="AY67">
        <v>158807</v>
      </c>
      <c r="AZ67">
        <v>158556</v>
      </c>
      <c r="BA67">
        <v>151115</v>
      </c>
      <c r="BB67">
        <v>126220</v>
      </c>
      <c r="BC67">
        <v>95439</v>
      </c>
      <c r="BD67">
        <v>69180</v>
      </c>
      <c r="BE67">
        <v>48958</v>
      </c>
      <c r="BF67">
        <v>36584</v>
      </c>
      <c r="BG67">
        <v>54092</v>
      </c>
    </row>
    <row r="68" spans="1:59" x14ac:dyDescent="0.45">
      <c r="A68" s="3" t="s">
        <v>141</v>
      </c>
      <c r="B68" t="s">
        <v>142</v>
      </c>
      <c r="C68" s="5">
        <f t="shared" si="18"/>
        <v>18</v>
      </c>
      <c r="D68" s="6">
        <f t="shared" si="23"/>
        <v>0.77779515813871891</v>
      </c>
      <c r="E68" s="33">
        <v>6</v>
      </c>
      <c r="F68" s="7">
        <f t="shared" si="1"/>
        <v>3.3377094412674397</v>
      </c>
      <c r="G68" s="8">
        <v>1</v>
      </c>
      <c r="H68" s="7">
        <f t="shared" si="2"/>
        <v>0.52619947169573045</v>
      </c>
      <c r="I68" s="8">
        <v>1</v>
      </c>
      <c r="J68" s="7">
        <f t="shared" si="3"/>
        <v>0.48163524799398916</v>
      </c>
      <c r="K68" s="8">
        <v>1</v>
      </c>
      <c r="L68" s="7">
        <f t="shared" si="4"/>
        <v>0.45620437956204385</v>
      </c>
      <c r="M68" s="8">
        <v>0</v>
      </c>
      <c r="N68" s="7">
        <f t="shared" si="5"/>
        <v>0</v>
      </c>
      <c r="O68" s="8">
        <v>0</v>
      </c>
      <c r="P68" s="7">
        <f t="shared" si="6"/>
        <v>0</v>
      </c>
      <c r="Q68" s="8">
        <v>0</v>
      </c>
      <c r="R68" s="7">
        <f t="shared" si="7"/>
        <v>0</v>
      </c>
      <c r="S68" s="8">
        <v>0</v>
      </c>
      <c r="T68" s="7">
        <f t="shared" si="8"/>
        <v>0</v>
      </c>
      <c r="U68" s="8">
        <v>0</v>
      </c>
      <c r="V68" s="7">
        <f t="shared" si="9"/>
        <v>0</v>
      </c>
      <c r="W68" s="8">
        <v>2</v>
      </c>
      <c r="X68" s="7">
        <f t="shared" si="10"/>
        <v>1.3234953512225789</v>
      </c>
      <c r="Y68" s="8">
        <v>1</v>
      </c>
      <c r="Z68" s="7">
        <f t="shared" si="11"/>
        <v>0.79226746949770244</v>
      </c>
      <c r="AA68" s="8">
        <v>0</v>
      </c>
      <c r="AB68" s="7">
        <f t="shared" si="12"/>
        <v>0</v>
      </c>
      <c r="AC68" s="8">
        <v>2</v>
      </c>
      <c r="AD68" s="7">
        <f t="shared" si="13"/>
        <v>2.8910089621277826</v>
      </c>
      <c r="AE68" s="8">
        <v>2</v>
      </c>
      <c r="AF68" s="7">
        <f t="shared" si="14"/>
        <v>4.0851341966583599</v>
      </c>
      <c r="AG68" s="8">
        <v>1</v>
      </c>
      <c r="AH68" s="7">
        <f t="shared" si="15"/>
        <v>2.7334353815875794</v>
      </c>
      <c r="AI68" s="8">
        <v>1</v>
      </c>
      <c r="AJ68" s="7">
        <f t="shared" si="16"/>
        <v>1.8487022110478444</v>
      </c>
      <c r="AK68" s="8">
        <v>0</v>
      </c>
      <c r="AL68" s="12">
        <v>0</v>
      </c>
      <c r="AQ68">
        <v>2314234</v>
      </c>
      <c r="AR68">
        <v>179764</v>
      </c>
      <c r="AS68">
        <v>190042</v>
      </c>
      <c r="AT68">
        <v>207626</v>
      </c>
      <c r="AU68">
        <v>219200</v>
      </c>
      <c r="AV68">
        <v>226150</v>
      </c>
      <c r="AW68">
        <v>207709</v>
      </c>
      <c r="AX68">
        <v>184792</v>
      </c>
      <c r="AY68">
        <v>158807</v>
      </c>
      <c r="AZ68">
        <v>158556</v>
      </c>
      <c r="BA68">
        <v>151115</v>
      </c>
      <c r="BB68">
        <v>126220</v>
      </c>
      <c r="BC68">
        <v>95439</v>
      </c>
      <c r="BD68">
        <v>69180</v>
      </c>
      <c r="BE68">
        <v>48958</v>
      </c>
      <c r="BF68">
        <v>36584</v>
      </c>
      <c r="BG68">
        <v>54092</v>
      </c>
    </row>
    <row r="69" spans="1:59" x14ac:dyDescent="0.45">
      <c r="A69" s="3" t="s">
        <v>143</v>
      </c>
      <c r="B69" t="s">
        <v>144</v>
      </c>
      <c r="C69" s="5">
        <f t="shared" si="18"/>
        <v>1</v>
      </c>
      <c r="D69" s="6">
        <f t="shared" si="23"/>
        <v>4.3210842118817719E-2</v>
      </c>
      <c r="E69" s="33">
        <v>0</v>
      </c>
      <c r="F69" s="7">
        <f t="shared" si="1"/>
        <v>0</v>
      </c>
      <c r="G69" s="8">
        <v>0</v>
      </c>
      <c r="H69" s="7">
        <f t="shared" si="2"/>
        <v>0</v>
      </c>
      <c r="I69" s="8">
        <v>0</v>
      </c>
      <c r="J69" s="7">
        <f t="shared" si="3"/>
        <v>0</v>
      </c>
      <c r="K69" s="8">
        <v>0</v>
      </c>
      <c r="L69" s="7">
        <f t="shared" si="4"/>
        <v>0</v>
      </c>
      <c r="M69" s="8">
        <v>0</v>
      </c>
      <c r="N69" s="7">
        <f t="shared" si="5"/>
        <v>0</v>
      </c>
      <c r="O69" s="8">
        <v>0</v>
      </c>
      <c r="P69" s="7">
        <f t="shared" si="6"/>
        <v>0</v>
      </c>
      <c r="Q69" s="8">
        <v>0</v>
      </c>
      <c r="R69" s="7">
        <f t="shared" si="7"/>
        <v>0</v>
      </c>
      <c r="S69" s="8">
        <v>0</v>
      </c>
      <c r="T69" s="7">
        <f t="shared" si="8"/>
        <v>0</v>
      </c>
      <c r="U69" s="8">
        <v>0</v>
      </c>
      <c r="V69" s="7">
        <f t="shared" si="9"/>
        <v>0</v>
      </c>
      <c r="W69" s="8">
        <v>0</v>
      </c>
      <c r="X69" s="7">
        <f t="shared" si="10"/>
        <v>0</v>
      </c>
      <c r="Y69" s="8">
        <v>0</v>
      </c>
      <c r="Z69" s="7">
        <f t="shared" si="11"/>
        <v>0</v>
      </c>
      <c r="AA69" s="8">
        <v>0</v>
      </c>
      <c r="AB69" s="7">
        <f t="shared" si="12"/>
        <v>0</v>
      </c>
      <c r="AC69" s="8">
        <v>0</v>
      </c>
      <c r="AD69" s="7">
        <f t="shared" si="13"/>
        <v>0</v>
      </c>
      <c r="AE69" s="8">
        <v>0</v>
      </c>
      <c r="AF69" s="7">
        <f t="shared" si="14"/>
        <v>0</v>
      </c>
      <c r="AG69" s="8">
        <v>0</v>
      </c>
      <c r="AH69" s="7">
        <f t="shared" si="15"/>
        <v>0</v>
      </c>
      <c r="AI69" s="8">
        <v>1</v>
      </c>
      <c r="AJ69" s="7">
        <f t="shared" si="16"/>
        <v>1.8487022110478444</v>
      </c>
      <c r="AK69" s="8">
        <v>0</v>
      </c>
      <c r="AL69" s="12">
        <v>0</v>
      </c>
      <c r="AQ69">
        <v>2314234</v>
      </c>
      <c r="AR69">
        <v>179764</v>
      </c>
      <c r="AS69">
        <v>190042</v>
      </c>
      <c r="AT69">
        <v>207626</v>
      </c>
      <c r="AU69">
        <v>219200</v>
      </c>
      <c r="AV69">
        <v>226150</v>
      </c>
      <c r="AW69">
        <v>207709</v>
      </c>
      <c r="AX69">
        <v>184792</v>
      </c>
      <c r="AY69">
        <v>158807</v>
      </c>
      <c r="AZ69">
        <v>158556</v>
      </c>
      <c r="BA69">
        <v>151115</v>
      </c>
      <c r="BB69">
        <v>126220</v>
      </c>
      <c r="BC69">
        <v>95439</v>
      </c>
      <c r="BD69">
        <v>69180</v>
      </c>
      <c r="BE69">
        <v>48958</v>
      </c>
      <c r="BF69">
        <v>36584</v>
      </c>
      <c r="BG69">
        <v>54092</v>
      </c>
    </row>
    <row r="70" spans="1:59" x14ac:dyDescent="0.45">
      <c r="A70" s="3" t="s">
        <v>145</v>
      </c>
      <c r="B70" t="s">
        <v>146</v>
      </c>
      <c r="C70" s="5">
        <f t="shared" si="18"/>
        <v>85</v>
      </c>
      <c r="D70" s="6">
        <f t="shared" si="23"/>
        <v>3.6729215800995063</v>
      </c>
      <c r="E70" s="33">
        <v>6</v>
      </c>
      <c r="F70" s="7">
        <f t="shared" si="1"/>
        <v>3.3377094412674397</v>
      </c>
      <c r="G70" s="8">
        <v>5</v>
      </c>
      <c r="H70" s="7">
        <f t="shared" si="2"/>
        <v>2.6309973584786523</v>
      </c>
      <c r="I70" s="8">
        <v>1</v>
      </c>
      <c r="J70" s="7">
        <f t="shared" si="3"/>
        <v>0.48163524799398916</v>
      </c>
      <c r="K70" s="8">
        <v>1</v>
      </c>
      <c r="L70" s="7">
        <f t="shared" si="4"/>
        <v>0.45620437956204385</v>
      </c>
      <c r="M70" s="8">
        <v>2</v>
      </c>
      <c r="N70" s="7">
        <f t="shared" si="5"/>
        <v>0.88436878178200307</v>
      </c>
      <c r="O70" s="8">
        <v>3</v>
      </c>
      <c r="P70" s="7">
        <f t="shared" si="6"/>
        <v>1.4443283632389545</v>
      </c>
      <c r="Q70" s="8">
        <v>3</v>
      </c>
      <c r="R70" s="7">
        <f t="shared" si="7"/>
        <v>1.62344690246331</v>
      </c>
      <c r="S70" s="8">
        <v>7</v>
      </c>
      <c r="T70" s="7">
        <f t="shared" si="8"/>
        <v>4.4078661519958189</v>
      </c>
      <c r="U70" s="8">
        <v>5</v>
      </c>
      <c r="V70" s="7">
        <f t="shared" si="9"/>
        <v>3.1534599762859812</v>
      </c>
      <c r="W70" s="8">
        <v>5</v>
      </c>
      <c r="X70" s="7">
        <f t="shared" si="10"/>
        <v>3.3087383780564474</v>
      </c>
      <c r="Y70" s="8">
        <v>9</v>
      </c>
      <c r="Z70" s="7">
        <f t="shared" si="11"/>
        <v>7.1304072254793223</v>
      </c>
      <c r="AA70" s="8">
        <v>9</v>
      </c>
      <c r="AB70" s="7">
        <f t="shared" si="12"/>
        <v>9.4301071888850458</v>
      </c>
      <c r="AC70" s="8">
        <v>7</v>
      </c>
      <c r="AD70" s="7">
        <f t="shared" si="13"/>
        <v>10.11853136744724</v>
      </c>
      <c r="AE70" s="8">
        <v>7</v>
      </c>
      <c r="AF70" s="7">
        <f t="shared" si="14"/>
        <v>14.297969688304262</v>
      </c>
      <c r="AG70" s="8">
        <v>7</v>
      </c>
      <c r="AH70" s="7">
        <f t="shared" si="15"/>
        <v>19.134047671113056</v>
      </c>
      <c r="AI70" s="8">
        <v>8</v>
      </c>
      <c r="AJ70" s="7">
        <f t="shared" si="16"/>
        <v>14.789617688382755</v>
      </c>
      <c r="AK70" s="8">
        <v>0</v>
      </c>
      <c r="AL70" s="12">
        <v>0</v>
      </c>
      <c r="AQ70">
        <v>2314234</v>
      </c>
      <c r="AR70">
        <v>179764</v>
      </c>
      <c r="AS70">
        <v>190042</v>
      </c>
      <c r="AT70">
        <v>207626</v>
      </c>
      <c r="AU70">
        <v>219200</v>
      </c>
      <c r="AV70">
        <v>226150</v>
      </c>
      <c r="AW70">
        <v>207709</v>
      </c>
      <c r="AX70">
        <v>184792</v>
      </c>
      <c r="AY70">
        <v>158807</v>
      </c>
      <c r="AZ70">
        <v>158556</v>
      </c>
      <c r="BA70">
        <v>151115</v>
      </c>
      <c r="BB70">
        <v>126220</v>
      </c>
      <c r="BC70">
        <v>95439</v>
      </c>
      <c r="BD70">
        <v>69180</v>
      </c>
      <c r="BE70">
        <v>48958</v>
      </c>
      <c r="BF70">
        <v>36584</v>
      </c>
      <c r="BG70">
        <v>54092</v>
      </c>
    </row>
    <row r="71" spans="1:59" x14ac:dyDescent="0.45">
      <c r="A71" s="3" t="s">
        <v>147</v>
      </c>
      <c r="B71" t="s">
        <v>148</v>
      </c>
      <c r="C71" s="5">
        <f t="shared" si="18"/>
        <v>6</v>
      </c>
      <c r="D71" s="6">
        <f t="shared" si="23"/>
        <v>0.25926505271290629</v>
      </c>
      <c r="E71" s="33">
        <v>0</v>
      </c>
      <c r="F71" s="7">
        <f t="shared" si="1"/>
        <v>0</v>
      </c>
      <c r="G71" s="8">
        <v>0</v>
      </c>
      <c r="H71" s="7">
        <f t="shared" si="2"/>
        <v>0</v>
      </c>
      <c r="I71" s="8">
        <v>0</v>
      </c>
      <c r="J71" s="7">
        <f t="shared" si="3"/>
        <v>0</v>
      </c>
      <c r="K71" s="8">
        <v>0</v>
      </c>
      <c r="L71" s="7">
        <f t="shared" si="4"/>
        <v>0</v>
      </c>
      <c r="M71" s="8">
        <v>0</v>
      </c>
      <c r="N71" s="7">
        <f t="shared" si="5"/>
        <v>0</v>
      </c>
      <c r="O71" s="8">
        <v>0</v>
      </c>
      <c r="P71" s="7">
        <f t="shared" si="6"/>
        <v>0</v>
      </c>
      <c r="Q71" s="8">
        <v>0</v>
      </c>
      <c r="R71" s="7">
        <f t="shared" si="7"/>
        <v>0</v>
      </c>
      <c r="S71" s="8">
        <v>1</v>
      </c>
      <c r="T71" s="7">
        <f t="shared" si="8"/>
        <v>0.6296951645708313</v>
      </c>
      <c r="U71" s="8">
        <v>1</v>
      </c>
      <c r="V71" s="7">
        <f t="shared" si="9"/>
        <v>0.63069199525719621</v>
      </c>
      <c r="W71" s="8">
        <v>0</v>
      </c>
      <c r="X71" s="7">
        <f t="shared" si="10"/>
        <v>0</v>
      </c>
      <c r="Y71" s="8">
        <v>1</v>
      </c>
      <c r="Z71" s="7">
        <f t="shared" si="11"/>
        <v>0.79226746949770244</v>
      </c>
      <c r="AA71" s="8">
        <v>0</v>
      </c>
      <c r="AB71" s="7">
        <f t="shared" si="12"/>
        <v>0</v>
      </c>
      <c r="AC71" s="8">
        <v>0</v>
      </c>
      <c r="AD71" s="7">
        <f t="shared" si="13"/>
        <v>0</v>
      </c>
      <c r="AE71" s="8">
        <v>0</v>
      </c>
      <c r="AF71" s="7">
        <f t="shared" si="14"/>
        <v>0</v>
      </c>
      <c r="AG71" s="8">
        <v>1</v>
      </c>
      <c r="AH71" s="7">
        <f t="shared" si="15"/>
        <v>2.7334353815875794</v>
      </c>
      <c r="AI71" s="8">
        <v>2</v>
      </c>
      <c r="AJ71" s="7">
        <f t="shared" si="16"/>
        <v>3.6974044220956888</v>
      </c>
      <c r="AK71" s="8">
        <v>0</v>
      </c>
      <c r="AL71" s="12">
        <v>0</v>
      </c>
      <c r="AQ71">
        <v>2314234</v>
      </c>
      <c r="AR71">
        <v>179764</v>
      </c>
      <c r="AS71">
        <v>190042</v>
      </c>
      <c r="AT71">
        <v>207626</v>
      </c>
      <c r="AU71">
        <v>219200</v>
      </c>
      <c r="AV71">
        <v>226150</v>
      </c>
      <c r="AW71">
        <v>207709</v>
      </c>
      <c r="AX71">
        <v>184792</v>
      </c>
      <c r="AY71">
        <v>158807</v>
      </c>
      <c r="AZ71">
        <v>158556</v>
      </c>
      <c r="BA71">
        <v>151115</v>
      </c>
      <c r="BB71">
        <v>126220</v>
      </c>
      <c r="BC71">
        <v>95439</v>
      </c>
      <c r="BD71">
        <v>69180</v>
      </c>
      <c r="BE71">
        <v>48958</v>
      </c>
      <c r="BF71">
        <v>36584</v>
      </c>
      <c r="BG71">
        <v>54092</v>
      </c>
    </row>
    <row r="72" spans="1:59" x14ac:dyDescent="0.45">
      <c r="A72" s="3" t="s">
        <v>149</v>
      </c>
      <c r="B72" t="s">
        <v>150</v>
      </c>
      <c r="C72" s="5">
        <f t="shared" si="18"/>
        <v>73</v>
      </c>
      <c r="D72" s="6">
        <f t="shared" si="23"/>
        <v>3.1543914746736936</v>
      </c>
      <c r="E72" s="33">
        <v>0</v>
      </c>
      <c r="F72" s="7">
        <f t="shared" si="1"/>
        <v>0</v>
      </c>
      <c r="G72" s="8">
        <v>0</v>
      </c>
      <c r="H72" s="7">
        <f t="shared" si="2"/>
        <v>0</v>
      </c>
      <c r="I72" s="8">
        <v>2</v>
      </c>
      <c r="J72" s="7">
        <f t="shared" si="3"/>
        <v>0.96327049598797831</v>
      </c>
      <c r="K72" s="8">
        <v>0</v>
      </c>
      <c r="L72" s="7">
        <f t="shared" si="4"/>
        <v>0</v>
      </c>
      <c r="M72" s="8">
        <v>3</v>
      </c>
      <c r="N72" s="7">
        <f t="shared" si="5"/>
        <v>1.3265531726730047</v>
      </c>
      <c r="O72" s="8">
        <v>3</v>
      </c>
      <c r="P72" s="7">
        <f t="shared" si="6"/>
        <v>1.4443283632389545</v>
      </c>
      <c r="Q72" s="8">
        <v>6</v>
      </c>
      <c r="R72" s="7">
        <f t="shared" si="7"/>
        <v>3.2468938049266201</v>
      </c>
      <c r="S72" s="8">
        <v>10</v>
      </c>
      <c r="T72" s="7">
        <f t="shared" si="8"/>
        <v>6.2969516457083126</v>
      </c>
      <c r="U72" s="8">
        <v>5</v>
      </c>
      <c r="V72" s="7">
        <f t="shared" si="9"/>
        <v>3.1534599762859812</v>
      </c>
      <c r="W72" s="8">
        <v>12</v>
      </c>
      <c r="X72" s="7">
        <f t="shared" si="10"/>
        <v>7.9409721073354724</v>
      </c>
      <c r="Y72" s="8">
        <v>13</v>
      </c>
      <c r="Z72" s="7">
        <f t="shared" si="11"/>
        <v>10.299477103470132</v>
      </c>
      <c r="AA72" s="8">
        <v>4</v>
      </c>
      <c r="AB72" s="7">
        <f t="shared" si="12"/>
        <v>4.1911587506155765</v>
      </c>
      <c r="AC72" s="8">
        <v>4</v>
      </c>
      <c r="AD72" s="7">
        <f t="shared" si="13"/>
        <v>5.7820179242555652</v>
      </c>
      <c r="AE72" s="8">
        <v>1</v>
      </c>
      <c r="AF72" s="7">
        <f t="shared" si="14"/>
        <v>2.0425670983291799</v>
      </c>
      <c r="AG72" s="8">
        <v>6</v>
      </c>
      <c r="AH72" s="7">
        <f t="shared" si="15"/>
        <v>16.400612289525476</v>
      </c>
      <c r="AI72" s="8">
        <v>4</v>
      </c>
      <c r="AJ72" s="7">
        <f t="shared" si="16"/>
        <v>7.3948088441913775</v>
      </c>
      <c r="AK72" s="8">
        <v>0</v>
      </c>
      <c r="AL72" s="12">
        <v>0</v>
      </c>
      <c r="AQ72">
        <v>2314234</v>
      </c>
      <c r="AR72">
        <v>179764</v>
      </c>
      <c r="AS72">
        <v>190042</v>
      </c>
      <c r="AT72">
        <v>207626</v>
      </c>
      <c r="AU72">
        <v>219200</v>
      </c>
      <c r="AV72">
        <v>226150</v>
      </c>
      <c r="AW72">
        <v>207709</v>
      </c>
      <c r="AX72">
        <v>184792</v>
      </c>
      <c r="AY72">
        <v>158807</v>
      </c>
      <c r="AZ72">
        <v>158556</v>
      </c>
      <c r="BA72">
        <v>151115</v>
      </c>
      <c r="BB72">
        <v>126220</v>
      </c>
      <c r="BC72">
        <v>95439</v>
      </c>
      <c r="BD72">
        <v>69180</v>
      </c>
      <c r="BE72">
        <v>48958</v>
      </c>
      <c r="BF72">
        <v>36584</v>
      </c>
      <c r="BG72">
        <v>54092</v>
      </c>
    </row>
    <row r="73" spans="1:59" x14ac:dyDescent="0.45">
      <c r="A73" s="3" t="s">
        <v>151</v>
      </c>
      <c r="B73" t="s">
        <v>152</v>
      </c>
      <c r="C73" s="5">
        <f t="shared" si="18"/>
        <v>5</v>
      </c>
      <c r="D73" s="6">
        <f t="shared" si="23"/>
        <v>0.21605421059408861</v>
      </c>
      <c r="E73" s="33">
        <v>4</v>
      </c>
      <c r="F73" s="7">
        <f t="shared" ref="F73:F77" si="24">SUM(E73/AR73*100000)</f>
        <v>2.2251396275116266</v>
      </c>
      <c r="G73" s="8">
        <v>0</v>
      </c>
      <c r="H73" s="7">
        <f t="shared" ref="H73:H77" si="25">SUM(G73/AS73*100000)</f>
        <v>0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0</v>
      </c>
      <c r="P73" s="7">
        <f t="shared" ref="P73:P77" si="29">SUM(O73/AW73*100000)</f>
        <v>0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0</v>
      </c>
      <c r="AB73" s="7">
        <f t="shared" ref="AB73:AB77" si="35">SUM(AA73/BC73*100000)</f>
        <v>0</v>
      </c>
      <c r="AC73" s="8">
        <v>0</v>
      </c>
      <c r="AD73" s="7">
        <f t="shared" ref="AD73:AD77" si="36">SUM(AC73/BD73*100000)</f>
        <v>0</v>
      </c>
      <c r="AE73" s="8">
        <v>1</v>
      </c>
      <c r="AF73" s="7">
        <f t="shared" ref="AF73:AF77" si="37">SUM(AE73/BE73*100000)</f>
        <v>2.0425670983291799</v>
      </c>
      <c r="AG73" s="8">
        <v>0</v>
      </c>
      <c r="AH73" s="7">
        <f t="shared" ref="AH73:AH77" si="38">SUM(AG73/BF73*100000)</f>
        <v>0</v>
      </c>
      <c r="AI73" s="8">
        <v>0</v>
      </c>
      <c r="AJ73" s="7">
        <f t="shared" ref="AJ73:AJ77" si="39">SUM(AI73/BG73*100000)</f>
        <v>0</v>
      </c>
      <c r="AK73" s="8">
        <v>0</v>
      </c>
      <c r="AL73" s="12">
        <v>0</v>
      </c>
      <c r="AQ73">
        <v>2314234</v>
      </c>
      <c r="AR73">
        <v>179764</v>
      </c>
      <c r="AS73">
        <v>190042</v>
      </c>
      <c r="AT73">
        <v>207626</v>
      </c>
      <c r="AU73">
        <v>219200</v>
      </c>
      <c r="AV73">
        <v>226150</v>
      </c>
      <c r="AW73">
        <v>207709</v>
      </c>
      <c r="AX73">
        <v>184792</v>
      </c>
      <c r="AY73">
        <v>158807</v>
      </c>
      <c r="AZ73">
        <v>158556</v>
      </c>
      <c r="BA73">
        <v>151115</v>
      </c>
      <c r="BB73">
        <v>126220</v>
      </c>
      <c r="BC73">
        <v>95439</v>
      </c>
      <c r="BD73">
        <v>69180</v>
      </c>
      <c r="BE73">
        <v>48958</v>
      </c>
      <c r="BF73">
        <v>36584</v>
      </c>
      <c r="BG73">
        <v>54092</v>
      </c>
    </row>
    <row r="74" spans="1:59" x14ac:dyDescent="0.45">
      <c r="A74" s="3" t="s">
        <v>153</v>
      </c>
      <c r="B74" t="s">
        <v>154</v>
      </c>
      <c r="C74" s="5">
        <f t="shared" si="18"/>
        <v>1</v>
      </c>
      <c r="D74" s="6">
        <f t="shared" si="23"/>
        <v>4.3210842118817719E-2</v>
      </c>
      <c r="E74" s="33">
        <v>0</v>
      </c>
      <c r="F74" s="7">
        <f t="shared" si="24"/>
        <v>0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0</v>
      </c>
      <c r="R74" s="7">
        <f t="shared" si="30"/>
        <v>0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1</v>
      </c>
      <c r="AD74" s="7">
        <f t="shared" si="36"/>
        <v>1.4455044810638913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2314234</v>
      </c>
      <c r="AR74">
        <v>179764</v>
      </c>
      <c r="AS74">
        <v>190042</v>
      </c>
      <c r="AT74">
        <v>207626</v>
      </c>
      <c r="AU74">
        <v>219200</v>
      </c>
      <c r="AV74">
        <v>226150</v>
      </c>
      <c r="AW74">
        <v>207709</v>
      </c>
      <c r="AX74">
        <v>184792</v>
      </c>
      <c r="AY74">
        <v>158807</v>
      </c>
      <c r="AZ74">
        <v>158556</v>
      </c>
      <c r="BA74">
        <v>151115</v>
      </c>
      <c r="BB74">
        <v>126220</v>
      </c>
      <c r="BC74">
        <v>95439</v>
      </c>
      <c r="BD74">
        <v>69180</v>
      </c>
      <c r="BE74">
        <v>48958</v>
      </c>
      <c r="BF74">
        <v>36584</v>
      </c>
      <c r="BG74">
        <v>54092</v>
      </c>
    </row>
    <row r="75" spans="1:59" x14ac:dyDescent="0.4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7</v>
      </c>
      <c r="D75" s="6">
        <f>SUM(C75/AQ75*100000)</f>
        <v>0.30247589483172399</v>
      </c>
      <c r="E75" s="33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2</v>
      </c>
      <c r="J75" s="7">
        <f t="shared" si="26"/>
        <v>0.96327049598797831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1</v>
      </c>
      <c r="AB75" s="7">
        <f t="shared" si="35"/>
        <v>1.0477896876538941</v>
      </c>
      <c r="AC75" s="8">
        <v>2</v>
      </c>
      <c r="AD75" s="7">
        <f t="shared" si="36"/>
        <v>2.8910089621277826</v>
      </c>
      <c r="AE75" s="8">
        <v>0</v>
      </c>
      <c r="AF75" s="7">
        <f t="shared" si="37"/>
        <v>0</v>
      </c>
      <c r="AG75" s="8">
        <v>0</v>
      </c>
      <c r="AH75" s="7">
        <f t="shared" si="38"/>
        <v>0</v>
      </c>
      <c r="AI75" s="8">
        <v>2</v>
      </c>
      <c r="AJ75" s="7">
        <f t="shared" si="39"/>
        <v>3.6974044220956888</v>
      </c>
      <c r="AK75" s="8">
        <v>0</v>
      </c>
      <c r="AL75" s="12">
        <v>0</v>
      </c>
      <c r="AQ75">
        <v>2314234</v>
      </c>
      <c r="AR75">
        <v>179764</v>
      </c>
      <c r="AS75">
        <v>190042</v>
      </c>
      <c r="AT75">
        <v>207626</v>
      </c>
      <c r="AU75">
        <v>219200</v>
      </c>
      <c r="AV75">
        <v>226150</v>
      </c>
      <c r="AW75">
        <v>207709</v>
      </c>
      <c r="AX75">
        <v>184792</v>
      </c>
      <c r="AY75">
        <v>158807</v>
      </c>
      <c r="AZ75">
        <v>158556</v>
      </c>
      <c r="BA75">
        <v>151115</v>
      </c>
      <c r="BB75">
        <v>126220</v>
      </c>
      <c r="BC75">
        <v>95439</v>
      </c>
      <c r="BD75">
        <v>69180</v>
      </c>
      <c r="BE75">
        <v>48958</v>
      </c>
      <c r="BF75">
        <v>36584</v>
      </c>
      <c r="BG75">
        <v>54092</v>
      </c>
    </row>
    <row r="76" spans="1:59" x14ac:dyDescent="0.45">
      <c r="A76" s="3" t="s">
        <v>157</v>
      </c>
      <c r="B76" t="s">
        <v>158</v>
      </c>
      <c r="C76" s="5">
        <f t="shared" si="40"/>
        <v>212</v>
      </c>
      <c r="D76" s="6">
        <f>SUM(C76/AQ76*100000)</f>
        <v>9.1606985291893555</v>
      </c>
      <c r="E76" s="33">
        <v>1</v>
      </c>
      <c r="F76" s="7">
        <f t="shared" si="24"/>
        <v>0.55628490687790666</v>
      </c>
      <c r="G76" s="8">
        <v>5</v>
      </c>
      <c r="H76" s="7">
        <f t="shared" si="25"/>
        <v>2.6309973584786523</v>
      </c>
      <c r="I76" s="8">
        <v>2</v>
      </c>
      <c r="J76" s="7">
        <f t="shared" si="26"/>
        <v>0.96327049598797831</v>
      </c>
      <c r="K76" s="8">
        <v>6</v>
      </c>
      <c r="L76" s="7">
        <f t="shared" si="27"/>
        <v>2.7372262773722627</v>
      </c>
      <c r="M76" s="8">
        <v>13</v>
      </c>
      <c r="N76" s="7">
        <f t="shared" si="28"/>
        <v>5.7483970815830201</v>
      </c>
      <c r="O76" s="8">
        <v>11</v>
      </c>
      <c r="P76" s="7">
        <f t="shared" si="29"/>
        <v>5.2958706652094998</v>
      </c>
      <c r="Q76" s="8">
        <v>9</v>
      </c>
      <c r="R76" s="7">
        <f t="shared" si="30"/>
        <v>4.8703407073899303</v>
      </c>
      <c r="S76" s="8">
        <v>11</v>
      </c>
      <c r="T76" s="7">
        <f t="shared" si="31"/>
        <v>6.9266468102791441</v>
      </c>
      <c r="U76" s="8">
        <v>9</v>
      </c>
      <c r="V76" s="7">
        <f t="shared" si="32"/>
        <v>5.6762279573147651</v>
      </c>
      <c r="W76" s="8">
        <v>19</v>
      </c>
      <c r="X76" s="7">
        <f t="shared" si="33"/>
        <v>12.573205836614498</v>
      </c>
      <c r="Y76" s="8">
        <v>9</v>
      </c>
      <c r="Z76" s="7">
        <f t="shared" si="34"/>
        <v>7.1304072254793223</v>
      </c>
      <c r="AA76" s="8">
        <v>15</v>
      </c>
      <c r="AB76" s="7">
        <f t="shared" si="35"/>
        <v>15.716845314808412</v>
      </c>
      <c r="AC76" s="8">
        <v>26</v>
      </c>
      <c r="AD76" s="7">
        <f t="shared" si="36"/>
        <v>37.583116507661174</v>
      </c>
      <c r="AE76" s="8">
        <v>27</v>
      </c>
      <c r="AF76" s="7">
        <f t="shared" si="37"/>
        <v>55.14931165488786</v>
      </c>
      <c r="AG76" s="8">
        <v>15</v>
      </c>
      <c r="AH76" s="7">
        <f t="shared" si="38"/>
        <v>41.001530723813694</v>
      </c>
      <c r="AI76" s="8">
        <v>33</v>
      </c>
      <c r="AJ76" s="7">
        <f t="shared" si="39"/>
        <v>61.007172964578871</v>
      </c>
      <c r="AK76" s="8">
        <v>1</v>
      </c>
      <c r="AL76" s="12">
        <v>0</v>
      </c>
      <c r="AQ76">
        <v>2314234</v>
      </c>
      <c r="AR76">
        <v>179764</v>
      </c>
      <c r="AS76">
        <v>190042</v>
      </c>
      <c r="AT76">
        <v>207626</v>
      </c>
      <c r="AU76">
        <v>219200</v>
      </c>
      <c r="AV76">
        <v>226150</v>
      </c>
      <c r="AW76">
        <v>207709</v>
      </c>
      <c r="AX76">
        <v>184792</v>
      </c>
      <c r="AY76">
        <v>158807</v>
      </c>
      <c r="AZ76">
        <v>158556</v>
      </c>
      <c r="BA76">
        <v>151115</v>
      </c>
      <c r="BB76">
        <v>126220</v>
      </c>
      <c r="BC76">
        <v>95439</v>
      </c>
      <c r="BD76">
        <v>69180</v>
      </c>
      <c r="BE76">
        <v>48958</v>
      </c>
      <c r="BF76">
        <v>36584</v>
      </c>
      <c r="BG76">
        <v>54092</v>
      </c>
    </row>
    <row r="77" spans="1:59" x14ac:dyDescent="0.45">
      <c r="A77" s="3" t="s">
        <v>159</v>
      </c>
      <c r="B77" t="s">
        <v>160</v>
      </c>
      <c r="C77" s="5">
        <f t="shared" si="40"/>
        <v>170</v>
      </c>
      <c r="D77" s="6">
        <f t="shared" ref="D77" si="41">SUM(C77/AQ77*100000)</f>
        <v>7.3458431601990126</v>
      </c>
      <c r="E77" s="26">
        <v>0</v>
      </c>
      <c r="F77" s="7">
        <f t="shared" si="24"/>
        <v>0</v>
      </c>
      <c r="G77" s="8">
        <v>0</v>
      </c>
      <c r="H77" s="7">
        <f t="shared" si="25"/>
        <v>0</v>
      </c>
      <c r="I77" s="8">
        <v>0</v>
      </c>
      <c r="J77" s="7">
        <f t="shared" si="26"/>
        <v>0</v>
      </c>
      <c r="K77" s="8">
        <v>2</v>
      </c>
      <c r="L77" s="7">
        <f t="shared" si="27"/>
        <v>0.9124087591240877</v>
      </c>
      <c r="M77" s="8">
        <v>4</v>
      </c>
      <c r="N77" s="7">
        <f t="shared" si="28"/>
        <v>1.7687375635640061</v>
      </c>
      <c r="O77" s="8">
        <v>2</v>
      </c>
      <c r="P77" s="7">
        <f t="shared" si="29"/>
        <v>0.96288557549263631</v>
      </c>
      <c r="Q77" s="8">
        <v>2</v>
      </c>
      <c r="R77" s="7">
        <f t="shared" si="30"/>
        <v>1.0822979349755399</v>
      </c>
      <c r="S77" s="8">
        <v>4</v>
      </c>
      <c r="T77" s="7">
        <f t="shared" si="31"/>
        <v>2.5187806582833252</v>
      </c>
      <c r="U77" s="8">
        <v>7</v>
      </c>
      <c r="V77" s="7">
        <f t="shared" si="32"/>
        <v>4.4148439668003734</v>
      </c>
      <c r="W77" s="8">
        <v>3</v>
      </c>
      <c r="X77" s="7">
        <f t="shared" si="33"/>
        <v>1.9852430268338681</v>
      </c>
      <c r="Y77" s="8">
        <v>14</v>
      </c>
      <c r="Z77" s="7">
        <f t="shared" si="34"/>
        <v>11.091744572967833</v>
      </c>
      <c r="AA77" s="8">
        <v>16</v>
      </c>
      <c r="AB77" s="7">
        <f t="shared" si="35"/>
        <v>16.764635002462306</v>
      </c>
      <c r="AC77" s="8">
        <v>16</v>
      </c>
      <c r="AD77" s="7">
        <f t="shared" si="36"/>
        <v>23.128071697022261</v>
      </c>
      <c r="AE77" s="8">
        <v>29</v>
      </c>
      <c r="AF77" s="7">
        <f t="shared" si="37"/>
        <v>59.234445851546219</v>
      </c>
      <c r="AG77" s="8">
        <v>22</v>
      </c>
      <c r="AH77" s="7">
        <f t="shared" si="38"/>
        <v>60.135578394926739</v>
      </c>
      <c r="AI77" s="8">
        <v>48</v>
      </c>
      <c r="AJ77" s="7">
        <f t="shared" si="39"/>
        <v>88.73770613029653</v>
      </c>
      <c r="AK77" s="8">
        <v>1</v>
      </c>
      <c r="AL77" s="12">
        <v>0</v>
      </c>
      <c r="AQ77">
        <v>2314234</v>
      </c>
      <c r="AR77">
        <v>179764</v>
      </c>
      <c r="AS77">
        <v>190042</v>
      </c>
      <c r="AT77">
        <v>207626</v>
      </c>
      <c r="AU77">
        <v>219200</v>
      </c>
      <c r="AV77">
        <v>226150</v>
      </c>
      <c r="AW77">
        <v>207709</v>
      </c>
      <c r="AX77">
        <v>184792</v>
      </c>
      <c r="AY77">
        <v>158807</v>
      </c>
      <c r="AZ77">
        <v>158556</v>
      </c>
      <c r="BA77">
        <v>151115</v>
      </c>
      <c r="BB77">
        <v>126220</v>
      </c>
      <c r="BC77">
        <v>95439</v>
      </c>
      <c r="BD77">
        <v>69180</v>
      </c>
      <c r="BE77">
        <v>48958</v>
      </c>
      <c r="BF77">
        <v>36584</v>
      </c>
      <c r="BG77">
        <v>54092</v>
      </c>
    </row>
    <row r="78" spans="1:59" x14ac:dyDescent="0.45">
      <c r="AA78" s="8"/>
    </row>
    <row r="79" spans="1:59" x14ac:dyDescent="0.45">
      <c r="A79" s="9" t="s">
        <v>161</v>
      </c>
    </row>
    <row r="80" spans="1:59" x14ac:dyDescent="0.45">
      <c r="A80" s="9" t="s">
        <v>162</v>
      </c>
    </row>
    <row r="81" spans="1:1" x14ac:dyDescent="0.45">
      <c r="A81" s="9" t="s">
        <v>163</v>
      </c>
    </row>
    <row r="82" spans="1:1" x14ac:dyDescent="0.45">
      <c r="A82" s="9" t="s">
        <v>164</v>
      </c>
    </row>
  </sheetData>
  <mergeCells count="19"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4"/>
  <sheetViews>
    <sheetView workbookViewId="0"/>
  </sheetViews>
  <sheetFormatPr defaultColWidth="10.6640625" defaultRowHeight="14.25" x14ac:dyDescent="0.45"/>
  <cols>
    <col min="1" max="1" width="7.86328125" customWidth="1"/>
    <col min="2" max="2" width="47.73046875" customWidth="1"/>
    <col min="3" max="31" width="6.73046875" customWidth="1"/>
    <col min="32" max="32" width="7.59765625" bestFit="1" customWidth="1"/>
    <col min="33" max="33" width="6.73046875" customWidth="1"/>
    <col min="34" max="36" width="7.59765625" bestFit="1" customWidth="1"/>
    <col min="37" max="38" width="6.73046875" customWidth="1"/>
  </cols>
  <sheetData>
    <row r="1" spans="1:58" x14ac:dyDescent="0.45">
      <c r="A1" t="s">
        <v>170</v>
      </c>
    </row>
    <row r="2" spans="1:58" x14ac:dyDescent="0.45">
      <c r="A2" t="s">
        <v>171</v>
      </c>
    </row>
    <row r="3" spans="1:58" x14ac:dyDescent="0.45">
      <c r="A3" t="s">
        <v>284</v>
      </c>
    </row>
    <row r="4" spans="1:58" x14ac:dyDescent="0.45">
      <c r="A4" t="s">
        <v>167</v>
      </c>
    </row>
    <row r="5" spans="1:58" x14ac:dyDescent="0.45">
      <c r="C5" s="46" t="s">
        <v>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</row>
    <row r="6" spans="1:58" x14ac:dyDescent="0.45">
      <c r="A6" s="1" t="s">
        <v>1</v>
      </c>
      <c r="B6" s="2" t="s">
        <v>2</v>
      </c>
      <c r="C6" s="47" t="s">
        <v>3</v>
      </c>
      <c r="D6" s="47"/>
      <c r="E6" s="45" t="s">
        <v>4</v>
      </c>
      <c r="F6" s="45"/>
      <c r="G6" s="45" t="s">
        <v>5</v>
      </c>
      <c r="H6" s="45"/>
      <c r="I6" s="45" t="s">
        <v>6</v>
      </c>
      <c r="J6" s="45"/>
      <c r="K6" s="45" t="s">
        <v>7</v>
      </c>
      <c r="L6" s="45"/>
      <c r="M6" s="45" t="s">
        <v>8</v>
      </c>
      <c r="N6" s="45"/>
      <c r="O6" s="45" t="s">
        <v>9</v>
      </c>
      <c r="P6" s="45"/>
      <c r="Q6" s="45" t="s">
        <v>10</v>
      </c>
      <c r="R6" s="45"/>
      <c r="S6" s="45" t="s">
        <v>11</v>
      </c>
      <c r="T6" s="45"/>
      <c r="U6" s="45" t="s">
        <v>12</v>
      </c>
      <c r="V6" s="45"/>
      <c r="W6" s="45" t="s">
        <v>13</v>
      </c>
      <c r="X6" s="45"/>
      <c r="Y6" s="45" t="s">
        <v>14</v>
      </c>
      <c r="Z6" s="45"/>
      <c r="AA6" s="45" t="s">
        <v>15</v>
      </c>
      <c r="AB6" s="45"/>
      <c r="AC6" s="45" t="s">
        <v>16</v>
      </c>
      <c r="AD6" s="45"/>
      <c r="AE6" s="45" t="s">
        <v>17</v>
      </c>
      <c r="AF6" s="45"/>
      <c r="AG6" s="45" t="s">
        <v>18</v>
      </c>
      <c r="AH6" s="45"/>
      <c r="AI6" s="45" t="s">
        <v>19</v>
      </c>
      <c r="AJ6" s="45"/>
      <c r="AK6" s="45" t="s">
        <v>20</v>
      </c>
      <c r="AL6" s="45"/>
      <c r="AP6" s="2" t="s">
        <v>286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45"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8" t="s">
        <v>3</v>
      </c>
      <c r="AQ7" s="28" t="s">
        <v>4</v>
      </c>
      <c r="AR7" s="28" t="s">
        <v>5</v>
      </c>
      <c r="AS7" s="28" t="s">
        <v>6</v>
      </c>
      <c r="AT7" s="28" t="s">
        <v>7</v>
      </c>
      <c r="AU7" s="28" t="s">
        <v>8</v>
      </c>
      <c r="AV7" s="28" t="s">
        <v>9</v>
      </c>
      <c r="AW7" s="28" t="s">
        <v>10</v>
      </c>
      <c r="AX7" s="28" t="s">
        <v>11</v>
      </c>
      <c r="AY7" s="28" t="s">
        <v>12</v>
      </c>
      <c r="AZ7" s="28" t="s">
        <v>13</v>
      </c>
      <c r="BA7" s="28" t="s">
        <v>14</v>
      </c>
      <c r="BB7" s="28" t="s">
        <v>15</v>
      </c>
      <c r="BC7" s="28" t="s">
        <v>16</v>
      </c>
      <c r="BD7" s="28" t="s">
        <v>17</v>
      </c>
      <c r="BE7" s="28" t="s">
        <v>18</v>
      </c>
      <c r="BF7" s="28" t="s">
        <v>19</v>
      </c>
    </row>
    <row r="8" spans="1:58" x14ac:dyDescent="0.45">
      <c r="B8" s="4" t="s">
        <v>3</v>
      </c>
      <c r="C8" s="5">
        <f>SUM(E8+G8+I8+K8+M8+O8+Q8+S8+U8+W8+Y8+AA8+AC8+AE8+AG8+AI8+AK8)</f>
        <v>4898</v>
      </c>
      <c r="D8" s="6">
        <f>SUM(C8/AP8*100000)</f>
        <v>211.64670469796917</v>
      </c>
      <c r="E8" s="5">
        <f>SUM(E9:E19)</f>
        <v>40</v>
      </c>
      <c r="F8" s="6">
        <f>SUM(E8/AQ8*100000)</f>
        <v>22.251396275116264</v>
      </c>
      <c r="G8" s="5">
        <f>SUM(G9:G19)</f>
        <v>31</v>
      </c>
      <c r="H8" s="6">
        <f>SUM(G8/AR8*100000)</f>
        <v>16.312183622567641</v>
      </c>
      <c r="I8" s="5">
        <f>SUM(I9:I19)</f>
        <v>28</v>
      </c>
      <c r="J8" s="6">
        <f>SUM(I8/AS8*100000)</f>
        <v>13.485786943831696</v>
      </c>
      <c r="K8" s="5">
        <f>SUM(K9:K19)</f>
        <v>36</v>
      </c>
      <c r="L8" s="6">
        <f>SUM(K8/AT8*100000)</f>
        <v>16.423357664233574</v>
      </c>
      <c r="M8" s="5">
        <f>SUM(M9:M19)</f>
        <v>49</v>
      </c>
      <c r="N8" s="6">
        <f>SUM(M8/AU8*100000)</f>
        <v>21.667035153659079</v>
      </c>
      <c r="O8" s="5">
        <f>SUM(O9:O19)</f>
        <v>68</v>
      </c>
      <c r="P8" s="6">
        <f>SUM(O8/AV8*100000)</f>
        <v>32.738109566749635</v>
      </c>
      <c r="Q8" s="5">
        <f>SUM(Q9:Q19)</f>
        <v>82</v>
      </c>
      <c r="R8" s="6">
        <f>SUM(Q8/AW8*100000)</f>
        <v>44.374215333997142</v>
      </c>
      <c r="S8" s="5">
        <f>SUM(S9:S19)</f>
        <v>98</v>
      </c>
      <c r="T8" s="6">
        <f>SUM(S8/AX8*100000)</f>
        <v>61.710126127941464</v>
      </c>
      <c r="U8" s="5">
        <f>SUM(U9:U19)</f>
        <v>146</v>
      </c>
      <c r="V8" s="6">
        <f>SUM(U8/AY8*100000)</f>
        <v>92.081031307550646</v>
      </c>
      <c r="W8" s="5">
        <f>SUM(W9:W19)</f>
        <v>222</v>
      </c>
      <c r="X8" s="6">
        <f>SUM(W8/AZ8*100000)</f>
        <v>146.90798398570624</v>
      </c>
      <c r="Y8" s="5">
        <f>SUM(Y9:Y19)</f>
        <v>310</v>
      </c>
      <c r="Z8" s="6">
        <f>SUM(Y8/BA8*100000)</f>
        <v>245.60291554428775</v>
      </c>
      <c r="AA8" s="5">
        <f>SUM(AA9:AA19)</f>
        <v>447</v>
      </c>
      <c r="AB8" s="6">
        <f>SUM(AA8/BB8*100000)</f>
        <v>468.36199038129064</v>
      </c>
      <c r="AC8" s="5">
        <f>SUM(AC9:AC19)</f>
        <v>575</v>
      </c>
      <c r="AD8" s="6">
        <f>SUM(AC8/BC8*100000)</f>
        <v>831.1650766117375</v>
      </c>
      <c r="AE8" s="5">
        <f>SUM(AE9:AE19)</f>
        <v>656</v>
      </c>
      <c r="AF8" s="6">
        <f>SUM(AE8/BD8*100000)</f>
        <v>1339.9240165039421</v>
      </c>
      <c r="AG8" s="5">
        <f>SUM(AG9:AG19)</f>
        <v>623</v>
      </c>
      <c r="AH8" s="6">
        <f>SUM(AG8/BE8*100000)</f>
        <v>1702.930242729062</v>
      </c>
      <c r="AI8" s="5">
        <f>SUM(AI9:AI19)</f>
        <v>1453</v>
      </c>
      <c r="AJ8" s="6">
        <f>SUM(AI8/BF8*100000)</f>
        <v>2686.1643126525182</v>
      </c>
      <c r="AK8" s="5">
        <f>SUM(AK9:AK19)</f>
        <v>34</v>
      </c>
      <c r="AL8" s="6">
        <v>0</v>
      </c>
      <c r="AP8" s="29">
        <v>2314234</v>
      </c>
      <c r="AQ8" s="29">
        <v>179764</v>
      </c>
      <c r="AR8" s="29">
        <v>190042</v>
      </c>
      <c r="AS8" s="29">
        <v>207626</v>
      </c>
      <c r="AT8" s="29">
        <v>219200</v>
      </c>
      <c r="AU8" s="29">
        <v>226150</v>
      </c>
      <c r="AV8" s="29">
        <v>207709</v>
      </c>
      <c r="AW8" s="29">
        <v>184792</v>
      </c>
      <c r="AX8" s="29">
        <v>158807</v>
      </c>
      <c r="AY8" s="29">
        <v>158556</v>
      </c>
      <c r="AZ8" s="29">
        <v>151115</v>
      </c>
      <c r="BA8" s="29">
        <v>126220</v>
      </c>
      <c r="BB8" s="29">
        <v>95439</v>
      </c>
      <c r="BC8" s="29">
        <v>69180</v>
      </c>
      <c r="BD8" s="29">
        <v>48958</v>
      </c>
      <c r="BE8" s="29">
        <v>36584</v>
      </c>
      <c r="BF8" s="29">
        <v>54092</v>
      </c>
    </row>
    <row r="9" spans="1:58" x14ac:dyDescent="0.45">
      <c r="A9" s="3" t="s">
        <v>97</v>
      </c>
      <c r="B9" t="s">
        <v>98</v>
      </c>
      <c r="C9" s="5">
        <f t="shared" ref="C9:C19" si="0">SUM(E9+G9+I9+K9+M9+O9+Q9+S9+U9+W9+Y9+AA9+AC9+AE9+AG9+AI9+AK9)</f>
        <v>1243</v>
      </c>
      <c r="D9" s="6">
        <f t="shared" ref="D9:D18" si="1">SUM(C9/AP9*100000)</f>
        <v>53.711076753690421</v>
      </c>
      <c r="E9" s="3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1</v>
      </c>
      <c r="J9" s="7">
        <f t="shared" ref="J9:J19" si="3">SUM(I9/AS9*100000)</f>
        <v>0.48163524799398916</v>
      </c>
      <c r="K9" s="8">
        <v>3</v>
      </c>
      <c r="L9" s="7">
        <f t="shared" ref="L9:L19" si="4">SUM(K9/AT9*100000)</f>
        <v>1.3686131386861313</v>
      </c>
      <c r="M9" s="8">
        <v>1</v>
      </c>
      <c r="N9" s="7">
        <f t="shared" ref="N9:N19" si="5">SUM(M9/AU9*100000)</f>
        <v>0.44218439089100153</v>
      </c>
      <c r="O9" s="8">
        <v>7</v>
      </c>
      <c r="P9" s="7">
        <f t="shared" ref="P9:P19" si="6">SUM(O9/AV9*100000)</f>
        <v>3.3700995142242269</v>
      </c>
      <c r="Q9" s="8">
        <v>20</v>
      </c>
      <c r="R9" s="7">
        <f t="shared" ref="R9:R19" si="7">SUM(Q9/AW9*100000)</f>
        <v>10.822979349755402</v>
      </c>
      <c r="S9" s="8">
        <v>28</v>
      </c>
      <c r="T9" s="7">
        <f t="shared" ref="T9:T19" si="8">SUM(S9/AX9*100000)</f>
        <v>17.631464607983276</v>
      </c>
      <c r="U9" s="8">
        <v>50</v>
      </c>
      <c r="V9" s="7">
        <f t="shared" ref="V9:V19" si="9">SUM(U9/AY9*100000)</f>
        <v>31.534599762859809</v>
      </c>
      <c r="W9" s="8">
        <v>62</v>
      </c>
      <c r="X9" s="7">
        <f t="shared" ref="X9:X19" si="10">SUM(W9/AZ9*100000)</f>
        <v>41.028355887899949</v>
      </c>
      <c r="Y9" s="8">
        <v>99</v>
      </c>
      <c r="Z9" s="7">
        <f t="shared" ref="Z9:Z19" si="11">SUM(Y9/BA9*100000)</f>
        <v>78.434479480272543</v>
      </c>
      <c r="AA9" s="8">
        <v>113</v>
      </c>
      <c r="AB9" s="7">
        <f t="shared" ref="AB9:AB19" si="12">SUM(AA9/BB9*100000)</f>
        <v>118.40023470489004</v>
      </c>
      <c r="AC9" s="8">
        <v>117</v>
      </c>
      <c r="AD9" s="7">
        <f t="shared" ref="AD9:AD19" si="13">SUM(AC9/BC9*100000)</f>
        <v>169.1240242844753</v>
      </c>
      <c r="AE9" s="8">
        <v>142</v>
      </c>
      <c r="AF9" s="7">
        <f t="shared" ref="AF9:AF19" si="14">SUM(AE9/BD9*100000)</f>
        <v>290.04452796274353</v>
      </c>
      <c r="AG9" s="8">
        <v>165</v>
      </c>
      <c r="AH9" s="7">
        <f t="shared" ref="AH9:AH19" si="15">SUM(AG9/BE9*100000)</f>
        <v>451.01683796195061</v>
      </c>
      <c r="AI9" s="8">
        <v>416</v>
      </c>
      <c r="AJ9" s="7">
        <f t="shared" ref="AJ9:AJ19" si="16">SUM(AI9/BF9*100000)</f>
        <v>769.06011979590323</v>
      </c>
      <c r="AK9" s="8">
        <v>19</v>
      </c>
      <c r="AL9" s="7">
        <v>0</v>
      </c>
      <c r="AP9" s="38">
        <v>2314234</v>
      </c>
      <c r="AQ9" s="38">
        <v>179764</v>
      </c>
      <c r="AR9" s="38">
        <v>190042</v>
      </c>
      <c r="AS9" s="38">
        <v>207626</v>
      </c>
      <c r="AT9" s="38">
        <v>219200</v>
      </c>
      <c r="AU9" s="38">
        <v>226150</v>
      </c>
      <c r="AV9" s="38">
        <v>207709</v>
      </c>
      <c r="AW9" s="38">
        <v>184792</v>
      </c>
      <c r="AX9" s="38">
        <v>158807</v>
      </c>
      <c r="AY9" s="38">
        <v>158556</v>
      </c>
      <c r="AZ9" s="38">
        <v>151115</v>
      </c>
      <c r="BA9" s="38">
        <v>126220</v>
      </c>
      <c r="BB9" s="38">
        <v>95439</v>
      </c>
      <c r="BC9" s="38">
        <v>69180</v>
      </c>
      <c r="BD9" s="38">
        <v>48958</v>
      </c>
      <c r="BE9" s="38">
        <v>36584</v>
      </c>
      <c r="BF9" s="38">
        <v>54092</v>
      </c>
    </row>
    <row r="10" spans="1:58" x14ac:dyDescent="0.45">
      <c r="A10" s="3" t="s">
        <v>125</v>
      </c>
      <c r="B10" t="s">
        <v>126</v>
      </c>
      <c r="C10" s="5">
        <f t="shared" si="0"/>
        <v>1038</v>
      </c>
      <c r="D10" s="6">
        <f t="shared" si="1"/>
        <v>44.85285411933279</v>
      </c>
      <c r="E10" s="33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1</v>
      </c>
      <c r="T10" s="7">
        <f t="shared" si="8"/>
        <v>0.6296951645708313</v>
      </c>
      <c r="U10" s="8">
        <v>3</v>
      </c>
      <c r="V10" s="7">
        <f t="shared" si="9"/>
        <v>1.8920759857715888</v>
      </c>
      <c r="W10" s="8">
        <v>16</v>
      </c>
      <c r="X10" s="7">
        <f t="shared" si="10"/>
        <v>10.587962809780631</v>
      </c>
      <c r="Y10" s="8">
        <v>33</v>
      </c>
      <c r="Z10" s="7">
        <f t="shared" si="11"/>
        <v>26.144826493424183</v>
      </c>
      <c r="AA10" s="8">
        <v>95</v>
      </c>
      <c r="AB10" s="7">
        <f t="shared" si="12"/>
        <v>99.540020327119933</v>
      </c>
      <c r="AC10" s="8">
        <v>170</v>
      </c>
      <c r="AD10" s="7">
        <f t="shared" si="13"/>
        <v>245.73576178086154</v>
      </c>
      <c r="AE10" s="8">
        <v>195</v>
      </c>
      <c r="AF10" s="7">
        <f t="shared" si="14"/>
        <v>398.30058417419013</v>
      </c>
      <c r="AG10" s="8">
        <v>164</v>
      </c>
      <c r="AH10" s="7">
        <f t="shared" si="15"/>
        <v>448.28340258036297</v>
      </c>
      <c r="AI10" s="8">
        <v>353</v>
      </c>
      <c r="AJ10" s="7">
        <f t="shared" si="16"/>
        <v>652.59188049988904</v>
      </c>
      <c r="AK10" s="8">
        <v>8</v>
      </c>
      <c r="AL10" s="7">
        <v>0</v>
      </c>
      <c r="AP10" s="38">
        <v>2314234</v>
      </c>
      <c r="AQ10" s="38">
        <v>179764</v>
      </c>
      <c r="AR10" s="38">
        <v>190042</v>
      </c>
      <c r="AS10" s="38">
        <v>207626</v>
      </c>
      <c r="AT10" s="38">
        <v>219200</v>
      </c>
      <c r="AU10" s="38">
        <v>226150</v>
      </c>
      <c r="AV10" s="38">
        <v>207709</v>
      </c>
      <c r="AW10" s="38">
        <v>184792</v>
      </c>
      <c r="AX10" s="38">
        <v>158807</v>
      </c>
      <c r="AY10" s="38">
        <v>158556</v>
      </c>
      <c r="AZ10" s="38">
        <v>151115</v>
      </c>
      <c r="BA10" s="38">
        <v>126220</v>
      </c>
      <c r="BB10" s="38">
        <v>95439</v>
      </c>
      <c r="BC10" s="38">
        <v>69180</v>
      </c>
      <c r="BD10" s="38">
        <v>48958</v>
      </c>
      <c r="BE10" s="38">
        <v>36584</v>
      </c>
      <c r="BF10" s="38">
        <v>54092</v>
      </c>
    </row>
    <row r="11" spans="1:58" x14ac:dyDescent="0.45">
      <c r="A11" s="3" t="s">
        <v>55</v>
      </c>
      <c r="B11" t="s">
        <v>56</v>
      </c>
      <c r="C11" s="5">
        <f t="shared" si="0"/>
        <v>438</v>
      </c>
      <c r="D11" s="6">
        <f t="shared" si="1"/>
        <v>18.92634884804216</v>
      </c>
      <c r="E11" s="33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1</v>
      </c>
      <c r="N11" s="7">
        <f t="shared" si="5"/>
        <v>0.44218439089100153</v>
      </c>
      <c r="O11" s="8">
        <v>2</v>
      </c>
      <c r="P11" s="7">
        <f t="shared" si="6"/>
        <v>0.96288557549263631</v>
      </c>
      <c r="Q11" s="8">
        <v>3</v>
      </c>
      <c r="R11" s="7">
        <f t="shared" si="7"/>
        <v>1.62344690246331</v>
      </c>
      <c r="S11" s="8">
        <v>6</v>
      </c>
      <c r="T11" s="7">
        <f t="shared" si="8"/>
        <v>3.7781709874249874</v>
      </c>
      <c r="U11" s="8">
        <v>17</v>
      </c>
      <c r="V11" s="7">
        <f t="shared" si="9"/>
        <v>10.721763919372336</v>
      </c>
      <c r="W11" s="8">
        <v>27</v>
      </c>
      <c r="X11" s="7">
        <f t="shared" si="10"/>
        <v>17.867187241504816</v>
      </c>
      <c r="Y11" s="8">
        <v>29</v>
      </c>
      <c r="Z11" s="7">
        <f t="shared" si="11"/>
        <v>22.975756615433369</v>
      </c>
      <c r="AA11" s="8">
        <v>44</v>
      </c>
      <c r="AB11" s="7">
        <f t="shared" si="12"/>
        <v>46.10274625677134</v>
      </c>
      <c r="AC11" s="8">
        <v>44</v>
      </c>
      <c r="AD11" s="7">
        <f t="shared" si="13"/>
        <v>63.602197166811216</v>
      </c>
      <c r="AE11" s="8">
        <v>66</v>
      </c>
      <c r="AF11" s="7">
        <f t="shared" si="14"/>
        <v>134.80942848972589</v>
      </c>
      <c r="AG11" s="8">
        <v>57</v>
      </c>
      <c r="AH11" s="7">
        <f t="shared" si="15"/>
        <v>155.80581675049203</v>
      </c>
      <c r="AI11" s="8">
        <v>142</v>
      </c>
      <c r="AJ11" s="7">
        <f t="shared" si="16"/>
        <v>262.51571396879393</v>
      </c>
      <c r="AK11" s="8">
        <v>0</v>
      </c>
      <c r="AL11" s="7">
        <v>0</v>
      </c>
      <c r="AP11" s="38">
        <v>2314234</v>
      </c>
      <c r="AQ11" s="38">
        <v>179764</v>
      </c>
      <c r="AR11" s="38">
        <v>190042</v>
      </c>
      <c r="AS11" s="38">
        <v>207626</v>
      </c>
      <c r="AT11" s="38">
        <v>219200</v>
      </c>
      <c r="AU11" s="38">
        <v>226150</v>
      </c>
      <c r="AV11" s="38">
        <v>207709</v>
      </c>
      <c r="AW11" s="38">
        <v>184792</v>
      </c>
      <c r="AX11" s="38">
        <v>158807</v>
      </c>
      <c r="AY11" s="38">
        <v>158556</v>
      </c>
      <c r="AZ11" s="38">
        <v>151115</v>
      </c>
      <c r="BA11" s="38">
        <v>126220</v>
      </c>
      <c r="BB11" s="38">
        <v>95439</v>
      </c>
      <c r="BC11" s="38">
        <v>69180</v>
      </c>
      <c r="BD11" s="38">
        <v>48958</v>
      </c>
      <c r="BE11" s="38">
        <v>36584</v>
      </c>
      <c r="BF11" s="38">
        <v>54092</v>
      </c>
    </row>
    <row r="12" spans="1:58" x14ac:dyDescent="0.45">
      <c r="A12" s="3" t="s">
        <v>95</v>
      </c>
      <c r="B12" t="s">
        <v>96</v>
      </c>
      <c r="C12" s="5">
        <f t="shared" si="0"/>
        <v>222</v>
      </c>
      <c r="D12" s="6">
        <f t="shared" si="1"/>
        <v>9.5928069503775326</v>
      </c>
      <c r="E12" s="33">
        <v>16</v>
      </c>
      <c r="F12" s="7">
        <f t="shared" si="2"/>
        <v>8.9005585100465066</v>
      </c>
      <c r="G12" s="8">
        <v>18</v>
      </c>
      <c r="H12" s="7">
        <f t="shared" si="17"/>
        <v>9.4715904905231483</v>
      </c>
      <c r="I12" s="8">
        <v>9</v>
      </c>
      <c r="J12" s="7">
        <f t="shared" si="3"/>
        <v>4.3347172319459029</v>
      </c>
      <c r="K12" s="8">
        <v>14</v>
      </c>
      <c r="L12" s="7">
        <f t="shared" si="4"/>
        <v>6.3868613138686134</v>
      </c>
      <c r="M12" s="8">
        <v>5</v>
      </c>
      <c r="N12" s="7">
        <f t="shared" si="5"/>
        <v>2.2109219544550078</v>
      </c>
      <c r="O12" s="8">
        <v>4</v>
      </c>
      <c r="P12" s="7">
        <f t="shared" si="6"/>
        <v>1.9257711509852726</v>
      </c>
      <c r="Q12" s="8">
        <v>6</v>
      </c>
      <c r="R12" s="7">
        <f t="shared" si="7"/>
        <v>3.2468938049266201</v>
      </c>
      <c r="S12" s="8">
        <v>5</v>
      </c>
      <c r="T12" s="7">
        <f t="shared" si="8"/>
        <v>3.1484758228541563</v>
      </c>
      <c r="U12" s="8">
        <v>7</v>
      </c>
      <c r="V12" s="7">
        <f t="shared" si="9"/>
        <v>4.4148439668003734</v>
      </c>
      <c r="W12" s="8">
        <v>12</v>
      </c>
      <c r="X12" s="7">
        <f t="shared" si="10"/>
        <v>7.9409721073354724</v>
      </c>
      <c r="Y12" s="8">
        <v>16</v>
      </c>
      <c r="Z12" s="7">
        <f t="shared" si="11"/>
        <v>12.676279511963239</v>
      </c>
      <c r="AA12" s="8">
        <v>13</v>
      </c>
      <c r="AB12" s="7">
        <f t="shared" si="12"/>
        <v>13.621265939500624</v>
      </c>
      <c r="AC12" s="8">
        <v>18</v>
      </c>
      <c r="AD12" s="7">
        <f t="shared" si="13"/>
        <v>26.019080659150045</v>
      </c>
      <c r="AE12" s="8">
        <v>17</v>
      </c>
      <c r="AF12" s="7">
        <f t="shared" si="14"/>
        <v>34.723640671596058</v>
      </c>
      <c r="AG12" s="8">
        <v>18</v>
      </c>
      <c r="AH12" s="7">
        <f t="shared" si="15"/>
        <v>49.201836868576429</v>
      </c>
      <c r="AI12" s="8">
        <v>43</v>
      </c>
      <c r="AJ12" s="7">
        <f t="shared" si="16"/>
        <v>79.494195075057306</v>
      </c>
      <c r="AK12" s="8">
        <v>1</v>
      </c>
      <c r="AL12" s="7">
        <v>0</v>
      </c>
      <c r="AP12" s="38">
        <v>2314234</v>
      </c>
      <c r="AQ12" s="38">
        <v>179764</v>
      </c>
      <c r="AR12" s="38">
        <v>190042</v>
      </c>
      <c r="AS12" s="38">
        <v>207626</v>
      </c>
      <c r="AT12" s="38">
        <v>219200</v>
      </c>
      <c r="AU12" s="38">
        <v>226150</v>
      </c>
      <c r="AV12" s="38">
        <v>207709</v>
      </c>
      <c r="AW12" s="38">
        <v>184792</v>
      </c>
      <c r="AX12" s="38">
        <v>158807</v>
      </c>
      <c r="AY12" s="38">
        <v>158556</v>
      </c>
      <c r="AZ12" s="38">
        <v>151115</v>
      </c>
      <c r="BA12" s="38">
        <v>126220</v>
      </c>
      <c r="BB12" s="38">
        <v>95439</v>
      </c>
      <c r="BC12" s="38">
        <v>69180</v>
      </c>
      <c r="BD12" s="38">
        <v>48958</v>
      </c>
      <c r="BE12" s="38">
        <v>36584</v>
      </c>
      <c r="BF12" s="38">
        <v>54092</v>
      </c>
    </row>
    <row r="13" spans="1:58" x14ac:dyDescent="0.45">
      <c r="A13" s="3" t="s">
        <v>157</v>
      </c>
      <c r="B13" t="s">
        <v>158</v>
      </c>
      <c r="C13" s="5">
        <f t="shared" si="0"/>
        <v>212</v>
      </c>
      <c r="D13" s="6">
        <f t="shared" si="1"/>
        <v>9.1606985291893555</v>
      </c>
      <c r="E13" s="33">
        <v>1</v>
      </c>
      <c r="F13" s="7">
        <f t="shared" si="2"/>
        <v>0.55628490687790666</v>
      </c>
      <c r="G13" s="8">
        <v>5</v>
      </c>
      <c r="H13" s="7">
        <f t="shared" si="17"/>
        <v>2.6309973584786523</v>
      </c>
      <c r="I13" s="8">
        <v>2</v>
      </c>
      <c r="J13" s="7">
        <f t="shared" si="3"/>
        <v>0.96327049598797831</v>
      </c>
      <c r="K13" s="8">
        <v>6</v>
      </c>
      <c r="L13" s="7">
        <f t="shared" si="4"/>
        <v>2.7372262773722627</v>
      </c>
      <c r="M13" s="8">
        <v>13</v>
      </c>
      <c r="N13" s="7">
        <f t="shared" si="5"/>
        <v>5.7483970815830201</v>
      </c>
      <c r="O13" s="8">
        <v>11</v>
      </c>
      <c r="P13" s="7">
        <f t="shared" si="6"/>
        <v>5.2958706652094998</v>
      </c>
      <c r="Q13" s="8">
        <v>9</v>
      </c>
      <c r="R13" s="7">
        <f t="shared" si="7"/>
        <v>4.8703407073899303</v>
      </c>
      <c r="S13" s="8">
        <v>11</v>
      </c>
      <c r="T13" s="7">
        <f t="shared" si="8"/>
        <v>6.9266468102791441</v>
      </c>
      <c r="U13" s="8">
        <v>9</v>
      </c>
      <c r="V13" s="7">
        <f t="shared" si="9"/>
        <v>5.6762279573147651</v>
      </c>
      <c r="W13" s="8">
        <v>19</v>
      </c>
      <c r="X13" s="7">
        <f t="shared" si="10"/>
        <v>12.573205836614498</v>
      </c>
      <c r="Y13" s="8">
        <v>9</v>
      </c>
      <c r="Z13" s="7">
        <f t="shared" si="11"/>
        <v>7.1304072254793223</v>
      </c>
      <c r="AA13" s="8">
        <v>15</v>
      </c>
      <c r="AB13" s="7">
        <f t="shared" si="12"/>
        <v>15.716845314808412</v>
      </c>
      <c r="AC13" s="8">
        <v>26</v>
      </c>
      <c r="AD13" s="7">
        <f t="shared" si="13"/>
        <v>37.583116507661174</v>
      </c>
      <c r="AE13" s="8">
        <v>27</v>
      </c>
      <c r="AF13" s="7">
        <f t="shared" si="14"/>
        <v>55.14931165488786</v>
      </c>
      <c r="AG13" s="8">
        <v>15</v>
      </c>
      <c r="AH13" s="7">
        <f t="shared" si="15"/>
        <v>41.001530723813694</v>
      </c>
      <c r="AI13" s="8">
        <v>33</v>
      </c>
      <c r="AJ13" s="7">
        <f t="shared" si="16"/>
        <v>61.007172964578871</v>
      </c>
      <c r="AK13" s="8">
        <v>1</v>
      </c>
      <c r="AL13" s="7">
        <v>0</v>
      </c>
      <c r="AP13" s="38">
        <v>2314234</v>
      </c>
      <c r="AQ13" s="38">
        <v>179764</v>
      </c>
      <c r="AR13" s="38">
        <v>190042</v>
      </c>
      <c r="AS13" s="38">
        <v>207626</v>
      </c>
      <c r="AT13" s="38">
        <v>219200</v>
      </c>
      <c r="AU13" s="38">
        <v>226150</v>
      </c>
      <c r="AV13" s="38">
        <v>207709</v>
      </c>
      <c r="AW13" s="38">
        <v>184792</v>
      </c>
      <c r="AX13" s="38">
        <v>158807</v>
      </c>
      <c r="AY13" s="38">
        <v>158556</v>
      </c>
      <c r="AZ13" s="38">
        <v>151115</v>
      </c>
      <c r="BA13" s="38">
        <v>126220</v>
      </c>
      <c r="BB13" s="38">
        <v>95439</v>
      </c>
      <c r="BC13" s="38">
        <v>69180</v>
      </c>
      <c r="BD13" s="38">
        <v>48958</v>
      </c>
      <c r="BE13" s="38">
        <v>36584</v>
      </c>
      <c r="BF13" s="38">
        <v>54092</v>
      </c>
    </row>
    <row r="14" spans="1:58" x14ac:dyDescent="0.45">
      <c r="A14" s="3" t="s">
        <v>59</v>
      </c>
      <c r="B14" t="s">
        <v>60</v>
      </c>
      <c r="C14" s="5">
        <f t="shared" si="0"/>
        <v>210</v>
      </c>
      <c r="D14" s="6">
        <f t="shared" si="1"/>
        <v>9.0742768449517204</v>
      </c>
      <c r="E14" s="33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2</v>
      </c>
      <c r="N14" s="7">
        <f t="shared" si="5"/>
        <v>0.88436878178200307</v>
      </c>
      <c r="O14" s="8">
        <v>1</v>
      </c>
      <c r="P14" s="7">
        <f t="shared" si="6"/>
        <v>0.48144278774631816</v>
      </c>
      <c r="Q14" s="8">
        <v>3</v>
      </c>
      <c r="R14" s="7">
        <f t="shared" si="7"/>
        <v>1.62344690246331</v>
      </c>
      <c r="S14" s="8">
        <v>5</v>
      </c>
      <c r="T14" s="7">
        <f t="shared" si="8"/>
        <v>3.1484758228541563</v>
      </c>
      <c r="U14" s="8">
        <v>8</v>
      </c>
      <c r="V14" s="7">
        <f t="shared" si="9"/>
        <v>5.0455359620575697</v>
      </c>
      <c r="W14" s="8">
        <v>8</v>
      </c>
      <c r="X14" s="7">
        <f t="shared" si="10"/>
        <v>5.2939814048903155</v>
      </c>
      <c r="Y14" s="8">
        <v>11</v>
      </c>
      <c r="Z14" s="7">
        <f t="shared" si="11"/>
        <v>8.714942164474726</v>
      </c>
      <c r="AA14" s="8">
        <v>28</v>
      </c>
      <c r="AB14" s="7">
        <f t="shared" si="12"/>
        <v>29.338111254309034</v>
      </c>
      <c r="AC14" s="8">
        <v>27</v>
      </c>
      <c r="AD14" s="7">
        <f t="shared" si="13"/>
        <v>39.028620988725066</v>
      </c>
      <c r="AE14" s="8">
        <v>20</v>
      </c>
      <c r="AF14" s="7">
        <f t="shared" si="14"/>
        <v>40.851341966583604</v>
      </c>
      <c r="AG14" s="8">
        <v>30</v>
      </c>
      <c r="AH14" s="7">
        <f t="shared" si="15"/>
        <v>82.003061447627388</v>
      </c>
      <c r="AI14" s="8">
        <v>65</v>
      </c>
      <c r="AJ14" s="7">
        <f t="shared" si="16"/>
        <v>120.16564371810988</v>
      </c>
      <c r="AK14" s="8">
        <v>2</v>
      </c>
      <c r="AL14" s="7">
        <v>0</v>
      </c>
      <c r="AP14" s="38">
        <v>2314234</v>
      </c>
      <c r="AQ14" s="38">
        <v>179764</v>
      </c>
      <c r="AR14" s="38">
        <v>190042</v>
      </c>
      <c r="AS14" s="38">
        <v>207626</v>
      </c>
      <c r="AT14" s="38">
        <v>219200</v>
      </c>
      <c r="AU14" s="38">
        <v>226150</v>
      </c>
      <c r="AV14" s="38">
        <v>207709</v>
      </c>
      <c r="AW14" s="38">
        <v>184792</v>
      </c>
      <c r="AX14" s="38">
        <v>158807</v>
      </c>
      <c r="AY14" s="38">
        <v>158556</v>
      </c>
      <c r="AZ14" s="38">
        <v>151115</v>
      </c>
      <c r="BA14" s="38">
        <v>126220</v>
      </c>
      <c r="BB14" s="38">
        <v>95439</v>
      </c>
      <c r="BC14" s="38">
        <v>69180</v>
      </c>
      <c r="BD14" s="38">
        <v>48958</v>
      </c>
      <c r="BE14" s="38">
        <v>36584</v>
      </c>
      <c r="BF14" s="38">
        <v>54092</v>
      </c>
    </row>
    <row r="15" spans="1:58" x14ac:dyDescent="0.45">
      <c r="A15" s="3" t="s">
        <v>85</v>
      </c>
      <c r="B15" t="s">
        <v>86</v>
      </c>
      <c r="C15" s="5">
        <f t="shared" si="0"/>
        <v>200</v>
      </c>
      <c r="D15" s="6">
        <f t="shared" si="1"/>
        <v>8.6421684237635432</v>
      </c>
      <c r="E15" s="33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1</v>
      </c>
      <c r="J15" s="7">
        <f t="shared" si="3"/>
        <v>0.48163524799398916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2</v>
      </c>
      <c r="P15" s="7">
        <f t="shared" si="6"/>
        <v>0.96288557549263631</v>
      </c>
      <c r="Q15" s="8">
        <v>2</v>
      </c>
      <c r="R15" s="7">
        <f t="shared" si="7"/>
        <v>1.0822979349755399</v>
      </c>
      <c r="S15" s="8">
        <v>1</v>
      </c>
      <c r="T15" s="7">
        <f t="shared" si="8"/>
        <v>0.6296951645708313</v>
      </c>
      <c r="U15" s="8">
        <v>2</v>
      </c>
      <c r="V15" s="7">
        <f t="shared" si="9"/>
        <v>1.2613839905143924</v>
      </c>
      <c r="W15" s="8">
        <v>2</v>
      </c>
      <c r="X15" s="7">
        <f t="shared" si="10"/>
        <v>1.3234953512225789</v>
      </c>
      <c r="Y15" s="8">
        <v>10</v>
      </c>
      <c r="Z15" s="7">
        <f t="shared" si="11"/>
        <v>7.9226746949770241</v>
      </c>
      <c r="AA15" s="8">
        <v>17</v>
      </c>
      <c r="AB15" s="7">
        <f t="shared" si="12"/>
        <v>17.812424690116199</v>
      </c>
      <c r="AC15" s="8">
        <v>36</v>
      </c>
      <c r="AD15" s="7">
        <f t="shared" si="13"/>
        <v>52.038161318300091</v>
      </c>
      <c r="AE15" s="8">
        <v>27</v>
      </c>
      <c r="AF15" s="7">
        <f t="shared" si="14"/>
        <v>55.14931165488786</v>
      </c>
      <c r="AG15" s="8">
        <v>30</v>
      </c>
      <c r="AH15" s="7">
        <f t="shared" si="15"/>
        <v>82.003061447627388</v>
      </c>
      <c r="AI15" s="8">
        <v>70</v>
      </c>
      <c r="AJ15" s="7">
        <f t="shared" si="16"/>
        <v>129.40915477334912</v>
      </c>
      <c r="AK15" s="8">
        <v>0</v>
      </c>
      <c r="AL15" s="7">
        <v>0</v>
      </c>
      <c r="AP15" s="38">
        <v>2314234</v>
      </c>
      <c r="AQ15" s="38">
        <v>179764</v>
      </c>
      <c r="AR15" s="38">
        <v>190042</v>
      </c>
      <c r="AS15" s="38">
        <v>207626</v>
      </c>
      <c r="AT15" s="38">
        <v>219200</v>
      </c>
      <c r="AU15" s="38">
        <v>226150</v>
      </c>
      <c r="AV15" s="38">
        <v>207709</v>
      </c>
      <c r="AW15" s="38">
        <v>184792</v>
      </c>
      <c r="AX15" s="38">
        <v>158807</v>
      </c>
      <c r="AY15" s="38">
        <v>158556</v>
      </c>
      <c r="AZ15" s="38">
        <v>151115</v>
      </c>
      <c r="BA15" s="38">
        <v>126220</v>
      </c>
      <c r="BB15" s="38">
        <v>95439</v>
      </c>
      <c r="BC15" s="38">
        <v>69180</v>
      </c>
      <c r="BD15" s="38">
        <v>48958</v>
      </c>
      <c r="BE15" s="38">
        <v>36584</v>
      </c>
      <c r="BF15" s="38">
        <v>54092</v>
      </c>
    </row>
    <row r="16" spans="1:58" x14ac:dyDescent="0.45">
      <c r="A16" s="3" t="s">
        <v>67</v>
      </c>
      <c r="B16" t="s">
        <v>68</v>
      </c>
      <c r="C16" s="5">
        <f t="shared" si="0"/>
        <v>132</v>
      </c>
      <c r="D16" s="6">
        <f t="shared" si="1"/>
        <v>5.7038311596839391</v>
      </c>
      <c r="E16" s="33">
        <v>2</v>
      </c>
      <c r="F16" s="7">
        <f t="shared" si="2"/>
        <v>1.1125698137558133</v>
      </c>
      <c r="G16" s="8">
        <v>0</v>
      </c>
      <c r="H16" s="7">
        <f>SUM(G16/AR16*100000)</f>
        <v>0</v>
      </c>
      <c r="I16" s="8">
        <v>1</v>
      </c>
      <c r="J16" s="7">
        <f t="shared" si="3"/>
        <v>0.48163524799398916</v>
      </c>
      <c r="K16" s="8">
        <v>0</v>
      </c>
      <c r="L16" s="7">
        <f t="shared" si="4"/>
        <v>0</v>
      </c>
      <c r="M16" s="8">
        <v>1</v>
      </c>
      <c r="N16" s="7">
        <f t="shared" si="5"/>
        <v>0.44218439089100153</v>
      </c>
      <c r="O16" s="8">
        <v>1</v>
      </c>
      <c r="P16" s="7">
        <f t="shared" si="6"/>
        <v>0.48144278774631816</v>
      </c>
      <c r="Q16" s="8">
        <v>1</v>
      </c>
      <c r="R16" s="7">
        <f t="shared" si="7"/>
        <v>0.54114896748776997</v>
      </c>
      <c r="S16" s="8">
        <v>2</v>
      </c>
      <c r="T16" s="7">
        <f t="shared" si="8"/>
        <v>1.2593903291416626</v>
      </c>
      <c r="U16" s="8">
        <v>2</v>
      </c>
      <c r="V16" s="7">
        <f t="shared" si="9"/>
        <v>1.2613839905143924</v>
      </c>
      <c r="W16" s="8">
        <v>3</v>
      </c>
      <c r="X16" s="7">
        <f t="shared" si="10"/>
        <v>1.9852430268338681</v>
      </c>
      <c r="Y16" s="8">
        <v>10</v>
      </c>
      <c r="Z16" s="7">
        <f t="shared" si="11"/>
        <v>7.9226746949770241</v>
      </c>
      <c r="AA16" s="8">
        <v>15</v>
      </c>
      <c r="AB16" s="7">
        <f t="shared" si="12"/>
        <v>15.716845314808412</v>
      </c>
      <c r="AC16" s="8">
        <v>15</v>
      </c>
      <c r="AD16" s="7">
        <f t="shared" si="13"/>
        <v>21.682567215958368</v>
      </c>
      <c r="AE16" s="8">
        <v>23</v>
      </c>
      <c r="AF16" s="7">
        <f t="shared" si="14"/>
        <v>46.979043261571142</v>
      </c>
      <c r="AG16" s="8">
        <v>20</v>
      </c>
      <c r="AH16" s="7">
        <f t="shared" si="15"/>
        <v>54.66870763175158</v>
      </c>
      <c r="AI16" s="8">
        <v>36</v>
      </c>
      <c r="AJ16" s="7">
        <f t="shared" si="16"/>
        <v>66.553279597722394</v>
      </c>
      <c r="AK16" s="8">
        <v>0</v>
      </c>
      <c r="AL16" s="7">
        <v>0</v>
      </c>
      <c r="AP16" s="38">
        <v>2314234</v>
      </c>
      <c r="AQ16" s="38">
        <v>179764</v>
      </c>
      <c r="AR16" s="38">
        <v>190042</v>
      </c>
      <c r="AS16" s="38">
        <v>207626</v>
      </c>
      <c r="AT16" s="38">
        <v>219200</v>
      </c>
      <c r="AU16" s="38">
        <v>226150</v>
      </c>
      <c r="AV16" s="38">
        <v>207709</v>
      </c>
      <c r="AW16" s="38">
        <v>184792</v>
      </c>
      <c r="AX16" s="38">
        <v>158807</v>
      </c>
      <c r="AY16" s="38">
        <v>158556</v>
      </c>
      <c r="AZ16" s="38">
        <v>151115</v>
      </c>
      <c r="BA16" s="38">
        <v>126220</v>
      </c>
      <c r="BB16" s="38">
        <v>95439</v>
      </c>
      <c r="BC16" s="38">
        <v>69180</v>
      </c>
      <c r="BD16" s="38">
        <v>48958</v>
      </c>
      <c r="BE16" s="38">
        <v>36584</v>
      </c>
      <c r="BF16" s="38">
        <v>54092</v>
      </c>
    </row>
    <row r="17" spans="1:58" x14ac:dyDescent="0.45">
      <c r="A17" s="3" t="s">
        <v>137</v>
      </c>
      <c r="B17" t="s">
        <v>138</v>
      </c>
      <c r="C17" s="5">
        <f t="shared" si="0"/>
        <v>104</v>
      </c>
      <c r="D17" s="6">
        <f t="shared" si="1"/>
        <v>4.4939275803570427</v>
      </c>
      <c r="E17" s="33">
        <v>1</v>
      </c>
      <c r="F17" s="7">
        <f t="shared" si="2"/>
        <v>0.55628490687790666</v>
      </c>
      <c r="G17" s="8">
        <v>0</v>
      </c>
      <c r="H17" s="7">
        <f>SUM(G17/AR17*100000)</f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3</v>
      </c>
      <c r="R17" s="7">
        <f t="shared" si="7"/>
        <v>1.62344690246331</v>
      </c>
      <c r="S17" s="8">
        <v>0</v>
      </c>
      <c r="T17" s="7">
        <f t="shared" si="8"/>
        <v>0</v>
      </c>
      <c r="U17" s="8">
        <v>2</v>
      </c>
      <c r="V17" s="7">
        <f t="shared" si="9"/>
        <v>1.2613839905143924</v>
      </c>
      <c r="W17" s="8">
        <v>4</v>
      </c>
      <c r="X17" s="7">
        <f t="shared" si="10"/>
        <v>2.6469907024451578</v>
      </c>
      <c r="Y17" s="8">
        <v>4</v>
      </c>
      <c r="Z17" s="7">
        <f t="shared" si="11"/>
        <v>3.1690698779908097</v>
      </c>
      <c r="AA17" s="8">
        <v>5</v>
      </c>
      <c r="AB17" s="7">
        <f t="shared" si="12"/>
        <v>5.2389484382694702</v>
      </c>
      <c r="AC17" s="8">
        <v>8</v>
      </c>
      <c r="AD17" s="7">
        <f t="shared" si="13"/>
        <v>11.56403584851113</v>
      </c>
      <c r="AE17" s="8">
        <v>21</v>
      </c>
      <c r="AF17" s="7">
        <f t="shared" si="14"/>
        <v>42.893909064912783</v>
      </c>
      <c r="AG17" s="8">
        <v>12</v>
      </c>
      <c r="AH17" s="7">
        <f t="shared" si="15"/>
        <v>32.801224579050952</v>
      </c>
      <c r="AI17" s="8">
        <v>44</v>
      </c>
      <c r="AJ17" s="7">
        <f t="shared" si="16"/>
        <v>81.342897286105156</v>
      </c>
      <c r="AK17" s="8">
        <v>0</v>
      </c>
      <c r="AL17" s="7">
        <v>0</v>
      </c>
      <c r="AP17" s="38">
        <v>2314234</v>
      </c>
      <c r="AQ17" s="38">
        <v>179764</v>
      </c>
      <c r="AR17" s="38">
        <v>190042</v>
      </c>
      <c r="AS17" s="38">
        <v>207626</v>
      </c>
      <c r="AT17" s="38">
        <v>219200</v>
      </c>
      <c r="AU17" s="38">
        <v>226150</v>
      </c>
      <c r="AV17" s="38">
        <v>207709</v>
      </c>
      <c r="AW17" s="38">
        <v>184792</v>
      </c>
      <c r="AX17" s="38">
        <v>158807</v>
      </c>
      <c r="AY17" s="38">
        <v>158556</v>
      </c>
      <c r="AZ17" s="38">
        <v>151115</v>
      </c>
      <c r="BA17" s="38">
        <v>126220</v>
      </c>
      <c r="BB17" s="38">
        <v>95439</v>
      </c>
      <c r="BC17" s="38">
        <v>69180</v>
      </c>
      <c r="BD17" s="38">
        <v>48958</v>
      </c>
      <c r="BE17" s="38">
        <v>36584</v>
      </c>
      <c r="BF17" s="38">
        <v>54092</v>
      </c>
    </row>
    <row r="18" spans="1:58" x14ac:dyDescent="0.45">
      <c r="A18" s="3" t="s">
        <v>63</v>
      </c>
      <c r="B18" t="s">
        <v>64</v>
      </c>
      <c r="C18" s="5">
        <f t="shared" si="0"/>
        <v>100</v>
      </c>
      <c r="D18" s="6">
        <f t="shared" si="1"/>
        <v>4.3210842118817716</v>
      </c>
      <c r="E18" s="33">
        <v>0</v>
      </c>
      <c r="F18" s="7">
        <f t="shared" si="2"/>
        <v>0</v>
      </c>
      <c r="G18" s="8">
        <v>0</v>
      </c>
      <c r="H18" s="7">
        <f t="shared" ref="H18:H19" si="18">SUM(G18/AR18*100000)</f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1</v>
      </c>
      <c r="N18" s="7">
        <f t="shared" si="5"/>
        <v>0.44218439089100153</v>
      </c>
      <c r="O18" s="8">
        <v>0</v>
      </c>
      <c r="P18" s="7">
        <f t="shared" si="6"/>
        <v>0</v>
      </c>
      <c r="Q18" s="8">
        <v>1</v>
      </c>
      <c r="R18" s="7">
        <f t="shared" si="7"/>
        <v>0.54114896748776997</v>
      </c>
      <c r="S18" s="8">
        <v>2</v>
      </c>
      <c r="T18" s="7">
        <f t="shared" si="8"/>
        <v>1.2593903291416626</v>
      </c>
      <c r="U18" s="8">
        <v>5</v>
      </c>
      <c r="V18" s="7">
        <f t="shared" si="9"/>
        <v>3.1534599762859812</v>
      </c>
      <c r="W18" s="8">
        <v>14</v>
      </c>
      <c r="X18" s="7">
        <f t="shared" si="10"/>
        <v>9.2644674585580518</v>
      </c>
      <c r="Y18" s="8">
        <v>11</v>
      </c>
      <c r="Z18" s="7">
        <f t="shared" si="11"/>
        <v>8.714942164474726</v>
      </c>
      <c r="AA18" s="8">
        <v>12</v>
      </c>
      <c r="AB18" s="7">
        <f t="shared" si="12"/>
        <v>12.57347625184673</v>
      </c>
      <c r="AC18" s="8">
        <v>13</v>
      </c>
      <c r="AD18" s="7">
        <f t="shared" si="13"/>
        <v>18.791558253830587</v>
      </c>
      <c r="AE18" s="8">
        <v>7</v>
      </c>
      <c r="AF18" s="7">
        <f t="shared" si="14"/>
        <v>14.297969688304262</v>
      </c>
      <c r="AG18" s="8">
        <v>10</v>
      </c>
      <c r="AH18" s="7">
        <f t="shared" si="15"/>
        <v>27.33435381587579</v>
      </c>
      <c r="AI18" s="8">
        <v>24</v>
      </c>
      <c r="AJ18" s="7">
        <f t="shared" si="16"/>
        <v>44.368853065148265</v>
      </c>
      <c r="AK18" s="8">
        <v>0</v>
      </c>
      <c r="AL18" s="7">
        <v>0</v>
      </c>
      <c r="AP18" s="38">
        <v>2314234</v>
      </c>
      <c r="AQ18" s="38">
        <v>179764</v>
      </c>
      <c r="AR18" s="38">
        <v>190042</v>
      </c>
      <c r="AS18" s="38">
        <v>207626</v>
      </c>
      <c r="AT18" s="38">
        <v>219200</v>
      </c>
      <c r="AU18" s="38">
        <v>226150</v>
      </c>
      <c r="AV18" s="38">
        <v>207709</v>
      </c>
      <c r="AW18" s="38">
        <v>184792</v>
      </c>
      <c r="AX18" s="38">
        <v>158807</v>
      </c>
      <c r="AY18" s="38">
        <v>158556</v>
      </c>
      <c r="AZ18" s="38">
        <v>151115</v>
      </c>
      <c r="BA18" s="38">
        <v>126220</v>
      </c>
      <c r="BB18" s="38">
        <v>95439</v>
      </c>
      <c r="BC18" s="38">
        <v>69180</v>
      </c>
      <c r="BD18" s="38">
        <v>48958</v>
      </c>
      <c r="BE18" s="38">
        <v>36584</v>
      </c>
      <c r="BF18" s="38">
        <v>54092</v>
      </c>
    </row>
    <row r="19" spans="1:58" x14ac:dyDescent="0.45">
      <c r="B19" t="s">
        <v>172</v>
      </c>
      <c r="C19" s="5">
        <f t="shared" si="0"/>
        <v>999</v>
      </c>
      <c r="D19" s="6">
        <f>SUM(C19/AP19*100000)</f>
        <v>43.167631276698899</v>
      </c>
      <c r="E19" s="8">
        <v>20</v>
      </c>
      <c r="F19" s="7">
        <f t="shared" si="2"/>
        <v>11.125698137558132</v>
      </c>
      <c r="G19" s="8">
        <v>8</v>
      </c>
      <c r="H19" s="7">
        <f t="shared" si="18"/>
        <v>4.2095957735658436</v>
      </c>
      <c r="I19" s="8">
        <v>14</v>
      </c>
      <c r="J19" s="7">
        <f t="shared" si="3"/>
        <v>6.7428934719158482</v>
      </c>
      <c r="K19" s="8">
        <v>13</v>
      </c>
      <c r="L19" s="7">
        <f t="shared" si="4"/>
        <v>5.9306569343065689</v>
      </c>
      <c r="M19" s="8">
        <v>25</v>
      </c>
      <c r="N19" s="7">
        <f t="shared" si="5"/>
        <v>11.05460977227504</v>
      </c>
      <c r="O19" s="8">
        <v>40</v>
      </c>
      <c r="P19" s="7">
        <f t="shared" si="6"/>
        <v>19.257711509852726</v>
      </c>
      <c r="Q19" s="8">
        <v>34</v>
      </c>
      <c r="R19" s="7">
        <f t="shared" si="7"/>
        <v>18.399064894584182</v>
      </c>
      <c r="S19" s="8">
        <v>37</v>
      </c>
      <c r="T19" s="7">
        <f t="shared" si="8"/>
        <v>23.298721089120757</v>
      </c>
      <c r="U19" s="8">
        <v>41</v>
      </c>
      <c r="V19" s="7">
        <f t="shared" si="9"/>
        <v>25.858371805545044</v>
      </c>
      <c r="W19" s="8">
        <v>55</v>
      </c>
      <c r="X19" s="7">
        <f t="shared" si="10"/>
        <v>36.396122158620919</v>
      </c>
      <c r="Y19" s="8">
        <v>78</v>
      </c>
      <c r="Z19" s="7">
        <f t="shared" si="11"/>
        <v>61.796862620820789</v>
      </c>
      <c r="AA19" s="8">
        <v>90</v>
      </c>
      <c r="AB19" s="7">
        <f t="shared" si="12"/>
        <v>94.301071888850473</v>
      </c>
      <c r="AC19" s="8">
        <v>101</v>
      </c>
      <c r="AD19" s="7">
        <f t="shared" si="13"/>
        <v>145.99595258745302</v>
      </c>
      <c r="AE19" s="8">
        <v>111</v>
      </c>
      <c r="AF19" s="7">
        <f t="shared" si="14"/>
        <v>226.72494791453897</v>
      </c>
      <c r="AG19" s="8">
        <v>102</v>
      </c>
      <c r="AH19" s="7">
        <f t="shared" si="15"/>
        <v>278.81040892193306</v>
      </c>
      <c r="AI19" s="8">
        <v>227</v>
      </c>
      <c r="AJ19" s="7">
        <f t="shared" si="16"/>
        <v>419.65540190786066</v>
      </c>
      <c r="AK19" s="8">
        <v>3</v>
      </c>
      <c r="AL19" s="7">
        <v>0</v>
      </c>
      <c r="AP19" s="38">
        <v>2314234</v>
      </c>
      <c r="AQ19" s="38">
        <v>179764</v>
      </c>
      <c r="AR19" s="38">
        <v>190042</v>
      </c>
      <c r="AS19" s="38">
        <v>207626</v>
      </c>
      <c r="AT19" s="38">
        <v>219200</v>
      </c>
      <c r="AU19" s="38">
        <v>226150</v>
      </c>
      <c r="AV19" s="38">
        <v>207709</v>
      </c>
      <c r="AW19" s="38">
        <v>184792</v>
      </c>
      <c r="AX19" s="38">
        <v>158807</v>
      </c>
      <c r="AY19" s="38">
        <v>158556</v>
      </c>
      <c r="AZ19" s="38">
        <v>151115</v>
      </c>
      <c r="BA19" s="38">
        <v>126220</v>
      </c>
      <c r="BB19" s="38">
        <v>95439</v>
      </c>
      <c r="BC19" s="38">
        <v>69180</v>
      </c>
      <c r="BD19" s="38">
        <v>48958</v>
      </c>
      <c r="BE19" s="38">
        <v>36584</v>
      </c>
      <c r="BF19" s="38">
        <v>54092</v>
      </c>
    </row>
    <row r="20" spans="1:58" x14ac:dyDescent="0.45">
      <c r="C20" s="5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32"/>
      <c r="T20" s="13"/>
      <c r="U20" s="32"/>
      <c r="V20" s="13"/>
      <c r="W20" s="32"/>
      <c r="X20" s="13"/>
      <c r="Y20" s="32"/>
      <c r="Z20" s="13"/>
      <c r="AA20" s="32"/>
      <c r="AB20" s="13"/>
      <c r="AC20" s="32"/>
      <c r="AD20" s="13"/>
      <c r="AE20" s="32"/>
      <c r="AF20" s="13"/>
      <c r="AG20" s="32"/>
      <c r="AH20" s="13"/>
      <c r="AI20" s="32"/>
      <c r="AJ20" s="13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</row>
    <row r="21" spans="1:58" x14ac:dyDescent="0.45">
      <c r="A21" s="9" t="s">
        <v>161</v>
      </c>
      <c r="B21" s="4"/>
      <c r="C21" s="47"/>
      <c r="D21" s="47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x14ac:dyDescent="0.45">
      <c r="A22" s="9" t="s">
        <v>162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</row>
    <row r="23" spans="1:58" x14ac:dyDescent="0.45">
      <c r="A23" s="9" t="s">
        <v>163</v>
      </c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5"/>
      <c r="AF23" s="6"/>
      <c r="AG23" s="5"/>
      <c r="AH23" s="6"/>
      <c r="AI23" s="5"/>
      <c r="AJ23" s="6"/>
      <c r="AK23" s="5"/>
      <c r="AL23" s="10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1:58" x14ac:dyDescent="0.45">
      <c r="A24" s="9" t="s">
        <v>164</v>
      </c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</row>
  </sheetData>
  <mergeCells count="37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AG21:AH21"/>
    <mergeCell ref="AI21:AJ21"/>
    <mergeCell ref="AK21:AL21"/>
    <mergeCell ref="W21:X21"/>
    <mergeCell ref="Y21:Z21"/>
    <mergeCell ref="AA21:AB21"/>
    <mergeCell ref="AC21:AD21"/>
    <mergeCell ref="AE21:AF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19"/>
  <sheetViews>
    <sheetView topLeftCell="L1" workbookViewId="0">
      <selection activeCell="AE1" sqref="AE1:AG1048576"/>
    </sheetView>
  </sheetViews>
  <sheetFormatPr defaultColWidth="10.6640625" defaultRowHeight="14.25" x14ac:dyDescent="0.45"/>
  <cols>
    <col min="1" max="1" width="17.1328125" style="17" customWidth="1"/>
    <col min="2" max="3" width="7" style="18" customWidth="1"/>
    <col min="4" max="27" width="6.73046875" style="17" customWidth="1"/>
    <col min="28" max="28" width="11.3984375" style="17"/>
    <col min="31" max="33" width="10.6640625" style="17"/>
    <col min="34" max="245" width="11.3984375" style="17"/>
    <col min="246" max="246" width="5.73046875" style="17" customWidth="1"/>
    <col min="247" max="248" width="7" style="17" customWidth="1"/>
    <col min="249" max="258" width="6.73046875" style="17" customWidth="1"/>
    <col min="259" max="259" width="3" style="17" customWidth="1"/>
    <col min="260" max="260" width="17.1328125" style="17" bestFit="1" customWidth="1"/>
    <col min="261" max="272" width="6.73046875" style="17" customWidth="1"/>
    <col min="273" max="277" width="5.73046875" style="17" customWidth="1"/>
    <col min="278" max="501" width="11.3984375" style="17"/>
    <col min="502" max="502" width="5.73046875" style="17" customWidth="1"/>
    <col min="503" max="504" width="7" style="17" customWidth="1"/>
    <col min="505" max="514" width="6.73046875" style="17" customWidth="1"/>
    <col min="515" max="515" width="3" style="17" customWidth="1"/>
    <col min="516" max="516" width="17.1328125" style="17" bestFit="1" customWidth="1"/>
    <col min="517" max="528" width="6.73046875" style="17" customWidth="1"/>
    <col min="529" max="533" width="5.73046875" style="17" customWidth="1"/>
    <col min="534" max="757" width="11.3984375" style="17"/>
    <col min="758" max="758" width="5.73046875" style="17" customWidth="1"/>
    <col min="759" max="760" width="7" style="17" customWidth="1"/>
    <col min="761" max="770" width="6.73046875" style="17" customWidth="1"/>
    <col min="771" max="771" width="3" style="17" customWidth="1"/>
    <col min="772" max="772" width="17.1328125" style="17" bestFit="1" customWidth="1"/>
    <col min="773" max="784" width="6.73046875" style="17" customWidth="1"/>
    <col min="785" max="789" width="5.73046875" style="17" customWidth="1"/>
    <col min="790" max="1013" width="11.3984375" style="17"/>
    <col min="1014" max="1014" width="5.73046875" style="17" customWidth="1"/>
    <col min="1015" max="1016" width="7" style="17" customWidth="1"/>
    <col min="1017" max="1026" width="6.73046875" style="17" customWidth="1"/>
    <col min="1027" max="1027" width="3" style="17" customWidth="1"/>
    <col min="1028" max="1028" width="17.1328125" style="17" bestFit="1" customWidth="1"/>
    <col min="1029" max="1040" width="6.73046875" style="17" customWidth="1"/>
    <col min="1041" max="1045" width="5.73046875" style="17" customWidth="1"/>
    <col min="1046" max="1269" width="11.3984375" style="17"/>
    <col min="1270" max="1270" width="5.73046875" style="17" customWidth="1"/>
    <col min="1271" max="1272" width="7" style="17" customWidth="1"/>
    <col min="1273" max="1282" width="6.73046875" style="17" customWidth="1"/>
    <col min="1283" max="1283" width="3" style="17" customWidth="1"/>
    <col min="1284" max="1284" width="17.1328125" style="17" bestFit="1" customWidth="1"/>
    <col min="1285" max="1296" width="6.73046875" style="17" customWidth="1"/>
    <col min="1297" max="1301" width="5.73046875" style="17" customWidth="1"/>
    <col min="1302" max="1525" width="11.3984375" style="17"/>
    <col min="1526" max="1526" width="5.73046875" style="17" customWidth="1"/>
    <col min="1527" max="1528" width="7" style="17" customWidth="1"/>
    <col min="1529" max="1538" width="6.73046875" style="17" customWidth="1"/>
    <col min="1539" max="1539" width="3" style="17" customWidth="1"/>
    <col min="1540" max="1540" width="17.1328125" style="17" bestFit="1" customWidth="1"/>
    <col min="1541" max="1552" width="6.73046875" style="17" customWidth="1"/>
    <col min="1553" max="1557" width="5.73046875" style="17" customWidth="1"/>
    <col min="1558" max="1781" width="11.3984375" style="17"/>
    <col min="1782" max="1782" width="5.73046875" style="17" customWidth="1"/>
    <col min="1783" max="1784" width="7" style="17" customWidth="1"/>
    <col min="1785" max="1794" width="6.73046875" style="17" customWidth="1"/>
    <col min="1795" max="1795" width="3" style="17" customWidth="1"/>
    <col min="1796" max="1796" width="17.1328125" style="17" bestFit="1" customWidth="1"/>
    <col min="1797" max="1808" width="6.73046875" style="17" customWidth="1"/>
    <col min="1809" max="1813" width="5.73046875" style="17" customWidth="1"/>
    <col min="1814" max="2037" width="11.3984375" style="17"/>
    <col min="2038" max="2038" width="5.73046875" style="17" customWidth="1"/>
    <col min="2039" max="2040" width="7" style="17" customWidth="1"/>
    <col min="2041" max="2050" width="6.73046875" style="17" customWidth="1"/>
    <col min="2051" max="2051" width="3" style="17" customWidth="1"/>
    <col min="2052" max="2052" width="17.1328125" style="17" bestFit="1" customWidth="1"/>
    <col min="2053" max="2064" width="6.73046875" style="17" customWidth="1"/>
    <col min="2065" max="2069" width="5.73046875" style="17" customWidth="1"/>
    <col min="2070" max="2293" width="11.3984375" style="17"/>
    <col min="2294" max="2294" width="5.73046875" style="17" customWidth="1"/>
    <col min="2295" max="2296" width="7" style="17" customWidth="1"/>
    <col min="2297" max="2306" width="6.73046875" style="17" customWidth="1"/>
    <col min="2307" max="2307" width="3" style="17" customWidth="1"/>
    <col min="2308" max="2308" width="17.1328125" style="17" bestFit="1" customWidth="1"/>
    <col min="2309" max="2320" width="6.73046875" style="17" customWidth="1"/>
    <col min="2321" max="2325" width="5.73046875" style="17" customWidth="1"/>
    <col min="2326" max="2549" width="11.3984375" style="17"/>
    <col min="2550" max="2550" width="5.73046875" style="17" customWidth="1"/>
    <col min="2551" max="2552" width="7" style="17" customWidth="1"/>
    <col min="2553" max="2562" width="6.73046875" style="17" customWidth="1"/>
    <col min="2563" max="2563" width="3" style="17" customWidth="1"/>
    <col min="2564" max="2564" width="17.1328125" style="17" bestFit="1" customWidth="1"/>
    <col min="2565" max="2576" width="6.73046875" style="17" customWidth="1"/>
    <col min="2577" max="2581" width="5.73046875" style="17" customWidth="1"/>
    <col min="2582" max="2805" width="11.3984375" style="17"/>
    <col min="2806" max="2806" width="5.73046875" style="17" customWidth="1"/>
    <col min="2807" max="2808" width="7" style="17" customWidth="1"/>
    <col min="2809" max="2818" width="6.73046875" style="17" customWidth="1"/>
    <col min="2819" max="2819" width="3" style="17" customWidth="1"/>
    <col min="2820" max="2820" width="17.1328125" style="17" bestFit="1" customWidth="1"/>
    <col min="2821" max="2832" width="6.73046875" style="17" customWidth="1"/>
    <col min="2833" max="2837" width="5.73046875" style="17" customWidth="1"/>
    <col min="2838" max="3061" width="11.3984375" style="17"/>
    <col min="3062" max="3062" width="5.73046875" style="17" customWidth="1"/>
    <col min="3063" max="3064" width="7" style="17" customWidth="1"/>
    <col min="3065" max="3074" width="6.73046875" style="17" customWidth="1"/>
    <col min="3075" max="3075" width="3" style="17" customWidth="1"/>
    <col min="3076" max="3076" width="17.1328125" style="17" bestFit="1" customWidth="1"/>
    <col min="3077" max="3088" width="6.73046875" style="17" customWidth="1"/>
    <col min="3089" max="3093" width="5.73046875" style="17" customWidth="1"/>
    <col min="3094" max="3317" width="11.3984375" style="17"/>
    <col min="3318" max="3318" width="5.73046875" style="17" customWidth="1"/>
    <col min="3319" max="3320" width="7" style="17" customWidth="1"/>
    <col min="3321" max="3330" width="6.73046875" style="17" customWidth="1"/>
    <col min="3331" max="3331" width="3" style="17" customWidth="1"/>
    <col min="3332" max="3332" width="17.1328125" style="17" bestFit="1" customWidth="1"/>
    <col min="3333" max="3344" width="6.73046875" style="17" customWidth="1"/>
    <col min="3345" max="3349" width="5.73046875" style="17" customWidth="1"/>
    <col min="3350" max="3573" width="11.3984375" style="17"/>
    <col min="3574" max="3574" width="5.73046875" style="17" customWidth="1"/>
    <col min="3575" max="3576" width="7" style="17" customWidth="1"/>
    <col min="3577" max="3586" width="6.73046875" style="17" customWidth="1"/>
    <col min="3587" max="3587" width="3" style="17" customWidth="1"/>
    <col min="3588" max="3588" width="17.1328125" style="17" bestFit="1" customWidth="1"/>
    <col min="3589" max="3600" width="6.73046875" style="17" customWidth="1"/>
    <col min="3601" max="3605" width="5.73046875" style="17" customWidth="1"/>
    <col min="3606" max="3829" width="11.3984375" style="17"/>
    <col min="3830" max="3830" width="5.73046875" style="17" customWidth="1"/>
    <col min="3831" max="3832" width="7" style="17" customWidth="1"/>
    <col min="3833" max="3842" width="6.73046875" style="17" customWidth="1"/>
    <col min="3843" max="3843" width="3" style="17" customWidth="1"/>
    <col min="3844" max="3844" width="17.1328125" style="17" bestFit="1" customWidth="1"/>
    <col min="3845" max="3856" width="6.73046875" style="17" customWidth="1"/>
    <col min="3857" max="3861" width="5.73046875" style="17" customWidth="1"/>
    <col min="3862" max="4085" width="11.3984375" style="17"/>
    <col min="4086" max="4086" width="5.73046875" style="17" customWidth="1"/>
    <col min="4087" max="4088" width="7" style="17" customWidth="1"/>
    <col min="4089" max="4098" width="6.73046875" style="17" customWidth="1"/>
    <col min="4099" max="4099" width="3" style="17" customWidth="1"/>
    <col min="4100" max="4100" width="17.1328125" style="17" bestFit="1" customWidth="1"/>
    <col min="4101" max="4112" width="6.73046875" style="17" customWidth="1"/>
    <col min="4113" max="4117" width="5.73046875" style="17" customWidth="1"/>
    <col min="4118" max="4341" width="11.3984375" style="17"/>
    <col min="4342" max="4342" width="5.73046875" style="17" customWidth="1"/>
    <col min="4343" max="4344" width="7" style="17" customWidth="1"/>
    <col min="4345" max="4354" width="6.73046875" style="17" customWidth="1"/>
    <col min="4355" max="4355" width="3" style="17" customWidth="1"/>
    <col min="4356" max="4356" width="17.1328125" style="17" bestFit="1" customWidth="1"/>
    <col min="4357" max="4368" width="6.73046875" style="17" customWidth="1"/>
    <col min="4369" max="4373" width="5.73046875" style="17" customWidth="1"/>
    <col min="4374" max="4597" width="11.3984375" style="17"/>
    <col min="4598" max="4598" width="5.73046875" style="17" customWidth="1"/>
    <col min="4599" max="4600" width="7" style="17" customWidth="1"/>
    <col min="4601" max="4610" width="6.73046875" style="17" customWidth="1"/>
    <col min="4611" max="4611" width="3" style="17" customWidth="1"/>
    <col min="4612" max="4612" width="17.1328125" style="17" bestFit="1" customWidth="1"/>
    <col min="4613" max="4624" width="6.73046875" style="17" customWidth="1"/>
    <col min="4625" max="4629" width="5.73046875" style="17" customWidth="1"/>
    <col min="4630" max="4853" width="11.3984375" style="17"/>
    <col min="4854" max="4854" width="5.73046875" style="17" customWidth="1"/>
    <col min="4855" max="4856" width="7" style="17" customWidth="1"/>
    <col min="4857" max="4866" width="6.73046875" style="17" customWidth="1"/>
    <col min="4867" max="4867" width="3" style="17" customWidth="1"/>
    <col min="4868" max="4868" width="17.1328125" style="17" bestFit="1" customWidth="1"/>
    <col min="4869" max="4880" width="6.73046875" style="17" customWidth="1"/>
    <col min="4881" max="4885" width="5.73046875" style="17" customWidth="1"/>
    <col min="4886" max="5109" width="11.3984375" style="17"/>
    <col min="5110" max="5110" width="5.73046875" style="17" customWidth="1"/>
    <col min="5111" max="5112" width="7" style="17" customWidth="1"/>
    <col min="5113" max="5122" width="6.73046875" style="17" customWidth="1"/>
    <col min="5123" max="5123" width="3" style="17" customWidth="1"/>
    <col min="5124" max="5124" width="17.1328125" style="17" bestFit="1" customWidth="1"/>
    <col min="5125" max="5136" width="6.73046875" style="17" customWidth="1"/>
    <col min="5137" max="5141" width="5.73046875" style="17" customWidth="1"/>
    <col min="5142" max="5365" width="11.3984375" style="17"/>
    <col min="5366" max="5366" width="5.73046875" style="17" customWidth="1"/>
    <col min="5367" max="5368" width="7" style="17" customWidth="1"/>
    <col min="5369" max="5378" width="6.73046875" style="17" customWidth="1"/>
    <col min="5379" max="5379" width="3" style="17" customWidth="1"/>
    <col min="5380" max="5380" width="17.1328125" style="17" bestFit="1" customWidth="1"/>
    <col min="5381" max="5392" width="6.73046875" style="17" customWidth="1"/>
    <col min="5393" max="5397" width="5.73046875" style="17" customWidth="1"/>
    <col min="5398" max="5621" width="11.3984375" style="17"/>
    <col min="5622" max="5622" width="5.73046875" style="17" customWidth="1"/>
    <col min="5623" max="5624" width="7" style="17" customWidth="1"/>
    <col min="5625" max="5634" width="6.73046875" style="17" customWidth="1"/>
    <col min="5635" max="5635" width="3" style="17" customWidth="1"/>
    <col min="5636" max="5636" width="17.1328125" style="17" bestFit="1" customWidth="1"/>
    <col min="5637" max="5648" width="6.73046875" style="17" customWidth="1"/>
    <col min="5649" max="5653" width="5.73046875" style="17" customWidth="1"/>
    <col min="5654" max="5877" width="11.3984375" style="17"/>
    <col min="5878" max="5878" width="5.73046875" style="17" customWidth="1"/>
    <col min="5879" max="5880" width="7" style="17" customWidth="1"/>
    <col min="5881" max="5890" width="6.73046875" style="17" customWidth="1"/>
    <col min="5891" max="5891" width="3" style="17" customWidth="1"/>
    <col min="5892" max="5892" width="17.1328125" style="17" bestFit="1" customWidth="1"/>
    <col min="5893" max="5904" width="6.73046875" style="17" customWidth="1"/>
    <col min="5905" max="5909" width="5.73046875" style="17" customWidth="1"/>
    <col min="5910" max="6133" width="11.3984375" style="17"/>
    <col min="6134" max="6134" width="5.73046875" style="17" customWidth="1"/>
    <col min="6135" max="6136" width="7" style="17" customWidth="1"/>
    <col min="6137" max="6146" width="6.73046875" style="17" customWidth="1"/>
    <col min="6147" max="6147" width="3" style="17" customWidth="1"/>
    <col min="6148" max="6148" width="17.1328125" style="17" bestFit="1" customWidth="1"/>
    <col min="6149" max="6160" width="6.73046875" style="17" customWidth="1"/>
    <col min="6161" max="6165" width="5.73046875" style="17" customWidth="1"/>
    <col min="6166" max="6389" width="11.3984375" style="17"/>
    <col min="6390" max="6390" width="5.73046875" style="17" customWidth="1"/>
    <col min="6391" max="6392" width="7" style="17" customWidth="1"/>
    <col min="6393" max="6402" width="6.73046875" style="17" customWidth="1"/>
    <col min="6403" max="6403" width="3" style="17" customWidth="1"/>
    <col min="6404" max="6404" width="17.1328125" style="17" bestFit="1" customWidth="1"/>
    <col min="6405" max="6416" width="6.73046875" style="17" customWidth="1"/>
    <col min="6417" max="6421" width="5.73046875" style="17" customWidth="1"/>
    <col min="6422" max="6645" width="11.3984375" style="17"/>
    <col min="6646" max="6646" width="5.73046875" style="17" customWidth="1"/>
    <col min="6647" max="6648" width="7" style="17" customWidth="1"/>
    <col min="6649" max="6658" width="6.73046875" style="17" customWidth="1"/>
    <col min="6659" max="6659" width="3" style="17" customWidth="1"/>
    <col min="6660" max="6660" width="17.1328125" style="17" bestFit="1" customWidth="1"/>
    <col min="6661" max="6672" width="6.73046875" style="17" customWidth="1"/>
    <col min="6673" max="6677" width="5.73046875" style="17" customWidth="1"/>
    <col min="6678" max="6901" width="11.3984375" style="17"/>
    <col min="6902" max="6902" width="5.73046875" style="17" customWidth="1"/>
    <col min="6903" max="6904" width="7" style="17" customWidth="1"/>
    <col min="6905" max="6914" width="6.73046875" style="17" customWidth="1"/>
    <col min="6915" max="6915" width="3" style="17" customWidth="1"/>
    <col min="6916" max="6916" width="17.1328125" style="17" bestFit="1" customWidth="1"/>
    <col min="6917" max="6928" width="6.73046875" style="17" customWidth="1"/>
    <col min="6929" max="6933" width="5.73046875" style="17" customWidth="1"/>
    <col min="6934" max="7157" width="11.3984375" style="17"/>
    <col min="7158" max="7158" width="5.73046875" style="17" customWidth="1"/>
    <col min="7159" max="7160" width="7" style="17" customWidth="1"/>
    <col min="7161" max="7170" width="6.73046875" style="17" customWidth="1"/>
    <col min="7171" max="7171" width="3" style="17" customWidth="1"/>
    <col min="7172" max="7172" width="17.1328125" style="17" bestFit="1" customWidth="1"/>
    <col min="7173" max="7184" width="6.73046875" style="17" customWidth="1"/>
    <col min="7185" max="7189" width="5.73046875" style="17" customWidth="1"/>
    <col min="7190" max="7413" width="11.3984375" style="17"/>
    <col min="7414" max="7414" width="5.73046875" style="17" customWidth="1"/>
    <col min="7415" max="7416" width="7" style="17" customWidth="1"/>
    <col min="7417" max="7426" width="6.73046875" style="17" customWidth="1"/>
    <col min="7427" max="7427" width="3" style="17" customWidth="1"/>
    <col min="7428" max="7428" width="17.1328125" style="17" bestFit="1" customWidth="1"/>
    <col min="7429" max="7440" width="6.73046875" style="17" customWidth="1"/>
    <col min="7441" max="7445" width="5.73046875" style="17" customWidth="1"/>
    <col min="7446" max="7669" width="11.3984375" style="17"/>
    <col min="7670" max="7670" width="5.73046875" style="17" customWidth="1"/>
    <col min="7671" max="7672" width="7" style="17" customWidth="1"/>
    <col min="7673" max="7682" width="6.73046875" style="17" customWidth="1"/>
    <col min="7683" max="7683" width="3" style="17" customWidth="1"/>
    <col min="7684" max="7684" width="17.1328125" style="17" bestFit="1" customWidth="1"/>
    <col min="7685" max="7696" width="6.73046875" style="17" customWidth="1"/>
    <col min="7697" max="7701" width="5.73046875" style="17" customWidth="1"/>
    <col min="7702" max="7925" width="11.3984375" style="17"/>
    <col min="7926" max="7926" width="5.73046875" style="17" customWidth="1"/>
    <col min="7927" max="7928" width="7" style="17" customWidth="1"/>
    <col min="7929" max="7938" width="6.73046875" style="17" customWidth="1"/>
    <col min="7939" max="7939" width="3" style="17" customWidth="1"/>
    <col min="7940" max="7940" width="17.1328125" style="17" bestFit="1" customWidth="1"/>
    <col min="7941" max="7952" width="6.73046875" style="17" customWidth="1"/>
    <col min="7953" max="7957" width="5.73046875" style="17" customWidth="1"/>
    <col min="7958" max="8181" width="11.3984375" style="17"/>
    <col min="8182" max="8182" width="5.73046875" style="17" customWidth="1"/>
    <col min="8183" max="8184" width="7" style="17" customWidth="1"/>
    <col min="8185" max="8194" width="6.73046875" style="17" customWidth="1"/>
    <col min="8195" max="8195" width="3" style="17" customWidth="1"/>
    <col min="8196" max="8196" width="17.1328125" style="17" bestFit="1" customWidth="1"/>
    <col min="8197" max="8208" width="6.73046875" style="17" customWidth="1"/>
    <col min="8209" max="8213" width="5.73046875" style="17" customWidth="1"/>
    <col min="8214" max="8437" width="11.3984375" style="17"/>
    <col min="8438" max="8438" width="5.73046875" style="17" customWidth="1"/>
    <col min="8439" max="8440" width="7" style="17" customWidth="1"/>
    <col min="8441" max="8450" width="6.73046875" style="17" customWidth="1"/>
    <col min="8451" max="8451" width="3" style="17" customWidth="1"/>
    <col min="8452" max="8452" width="17.1328125" style="17" bestFit="1" customWidth="1"/>
    <col min="8453" max="8464" width="6.73046875" style="17" customWidth="1"/>
    <col min="8465" max="8469" width="5.73046875" style="17" customWidth="1"/>
    <col min="8470" max="8693" width="11.3984375" style="17"/>
    <col min="8694" max="8694" width="5.73046875" style="17" customWidth="1"/>
    <col min="8695" max="8696" width="7" style="17" customWidth="1"/>
    <col min="8697" max="8706" width="6.73046875" style="17" customWidth="1"/>
    <col min="8707" max="8707" width="3" style="17" customWidth="1"/>
    <col min="8708" max="8708" width="17.1328125" style="17" bestFit="1" customWidth="1"/>
    <col min="8709" max="8720" width="6.73046875" style="17" customWidth="1"/>
    <col min="8721" max="8725" width="5.73046875" style="17" customWidth="1"/>
    <col min="8726" max="8949" width="11.3984375" style="17"/>
    <col min="8950" max="8950" width="5.73046875" style="17" customWidth="1"/>
    <col min="8951" max="8952" width="7" style="17" customWidth="1"/>
    <col min="8953" max="8962" width="6.73046875" style="17" customWidth="1"/>
    <col min="8963" max="8963" width="3" style="17" customWidth="1"/>
    <col min="8964" max="8964" width="17.1328125" style="17" bestFit="1" customWidth="1"/>
    <col min="8965" max="8976" width="6.73046875" style="17" customWidth="1"/>
    <col min="8977" max="8981" width="5.73046875" style="17" customWidth="1"/>
    <col min="8982" max="9205" width="11.3984375" style="17"/>
    <col min="9206" max="9206" width="5.73046875" style="17" customWidth="1"/>
    <col min="9207" max="9208" width="7" style="17" customWidth="1"/>
    <col min="9209" max="9218" width="6.73046875" style="17" customWidth="1"/>
    <col min="9219" max="9219" width="3" style="17" customWidth="1"/>
    <col min="9220" max="9220" width="17.1328125" style="17" bestFit="1" customWidth="1"/>
    <col min="9221" max="9232" width="6.73046875" style="17" customWidth="1"/>
    <col min="9233" max="9237" width="5.73046875" style="17" customWidth="1"/>
    <col min="9238" max="9461" width="11.3984375" style="17"/>
    <col min="9462" max="9462" width="5.73046875" style="17" customWidth="1"/>
    <col min="9463" max="9464" width="7" style="17" customWidth="1"/>
    <col min="9465" max="9474" width="6.73046875" style="17" customWidth="1"/>
    <col min="9475" max="9475" width="3" style="17" customWidth="1"/>
    <col min="9476" max="9476" width="17.1328125" style="17" bestFit="1" customWidth="1"/>
    <col min="9477" max="9488" width="6.73046875" style="17" customWidth="1"/>
    <col min="9489" max="9493" width="5.73046875" style="17" customWidth="1"/>
    <col min="9494" max="9717" width="11.3984375" style="17"/>
    <col min="9718" max="9718" width="5.73046875" style="17" customWidth="1"/>
    <col min="9719" max="9720" width="7" style="17" customWidth="1"/>
    <col min="9721" max="9730" width="6.73046875" style="17" customWidth="1"/>
    <col min="9731" max="9731" width="3" style="17" customWidth="1"/>
    <col min="9732" max="9732" width="17.1328125" style="17" bestFit="1" customWidth="1"/>
    <col min="9733" max="9744" width="6.73046875" style="17" customWidth="1"/>
    <col min="9745" max="9749" width="5.73046875" style="17" customWidth="1"/>
    <col min="9750" max="9973" width="11.3984375" style="17"/>
    <col min="9974" max="9974" width="5.73046875" style="17" customWidth="1"/>
    <col min="9975" max="9976" width="7" style="17" customWidth="1"/>
    <col min="9977" max="9986" width="6.73046875" style="17" customWidth="1"/>
    <col min="9987" max="9987" width="3" style="17" customWidth="1"/>
    <col min="9988" max="9988" width="17.1328125" style="17" bestFit="1" customWidth="1"/>
    <col min="9989" max="10000" width="6.73046875" style="17" customWidth="1"/>
    <col min="10001" max="10005" width="5.73046875" style="17" customWidth="1"/>
    <col min="10006" max="10229" width="11.3984375" style="17"/>
    <col min="10230" max="10230" width="5.73046875" style="17" customWidth="1"/>
    <col min="10231" max="10232" width="7" style="17" customWidth="1"/>
    <col min="10233" max="10242" width="6.73046875" style="17" customWidth="1"/>
    <col min="10243" max="10243" width="3" style="17" customWidth="1"/>
    <col min="10244" max="10244" width="17.1328125" style="17" bestFit="1" customWidth="1"/>
    <col min="10245" max="10256" width="6.73046875" style="17" customWidth="1"/>
    <col min="10257" max="10261" width="5.73046875" style="17" customWidth="1"/>
    <col min="10262" max="10485" width="11.3984375" style="17"/>
    <col min="10486" max="10486" width="5.73046875" style="17" customWidth="1"/>
    <col min="10487" max="10488" width="7" style="17" customWidth="1"/>
    <col min="10489" max="10498" width="6.73046875" style="17" customWidth="1"/>
    <col min="10499" max="10499" width="3" style="17" customWidth="1"/>
    <col min="10500" max="10500" width="17.1328125" style="17" bestFit="1" customWidth="1"/>
    <col min="10501" max="10512" width="6.73046875" style="17" customWidth="1"/>
    <col min="10513" max="10517" width="5.73046875" style="17" customWidth="1"/>
    <col min="10518" max="10741" width="11.3984375" style="17"/>
    <col min="10742" max="10742" width="5.73046875" style="17" customWidth="1"/>
    <col min="10743" max="10744" width="7" style="17" customWidth="1"/>
    <col min="10745" max="10754" width="6.73046875" style="17" customWidth="1"/>
    <col min="10755" max="10755" width="3" style="17" customWidth="1"/>
    <col min="10756" max="10756" width="17.1328125" style="17" bestFit="1" customWidth="1"/>
    <col min="10757" max="10768" width="6.73046875" style="17" customWidth="1"/>
    <col min="10769" max="10773" width="5.73046875" style="17" customWidth="1"/>
    <col min="10774" max="10997" width="11.3984375" style="17"/>
    <col min="10998" max="10998" width="5.73046875" style="17" customWidth="1"/>
    <col min="10999" max="11000" width="7" style="17" customWidth="1"/>
    <col min="11001" max="11010" width="6.73046875" style="17" customWidth="1"/>
    <col min="11011" max="11011" width="3" style="17" customWidth="1"/>
    <col min="11012" max="11012" width="17.1328125" style="17" bestFit="1" customWidth="1"/>
    <col min="11013" max="11024" width="6.73046875" style="17" customWidth="1"/>
    <col min="11025" max="11029" width="5.73046875" style="17" customWidth="1"/>
    <col min="11030" max="11253" width="11.3984375" style="17"/>
    <col min="11254" max="11254" width="5.73046875" style="17" customWidth="1"/>
    <col min="11255" max="11256" width="7" style="17" customWidth="1"/>
    <col min="11257" max="11266" width="6.73046875" style="17" customWidth="1"/>
    <col min="11267" max="11267" width="3" style="17" customWidth="1"/>
    <col min="11268" max="11268" width="17.1328125" style="17" bestFit="1" customWidth="1"/>
    <col min="11269" max="11280" width="6.73046875" style="17" customWidth="1"/>
    <col min="11281" max="11285" width="5.73046875" style="17" customWidth="1"/>
    <col min="11286" max="11509" width="11.3984375" style="17"/>
    <col min="11510" max="11510" width="5.73046875" style="17" customWidth="1"/>
    <col min="11511" max="11512" width="7" style="17" customWidth="1"/>
    <col min="11513" max="11522" width="6.73046875" style="17" customWidth="1"/>
    <col min="11523" max="11523" width="3" style="17" customWidth="1"/>
    <col min="11524" max="11524" width="17.1328125" style="17" bestFit="1" customWidth="1"/>
    <col min="11525" max="11536" width="6.73046875" style="17" customWidth="1"/>
    <col min="11537" max="11541" width="5.73046875" style="17" customWidth="1"/>
    <col min="11542" max="11765" width="11.3984375" style="17"/>
    <col min="11766" max="11766" width="5.73046875" style="17" customWidth="1"/>
    <col min="11767" max="11768" width="7" style="17" customWidth="1"/>
    <col min="11769" max="11778" width="6.73046875" style="17" customWidth="1"/>
    <col min="11779" max="11779" width="3" style="17" customWidth="1"/>
    <col min="11780" max="11780" width="17.1328125" style="17" bestFit="1" customWidth="1"/>
    <col min="11781" max="11792" width="6.73046875" style="17" customWidth="1"/>
    <col min="11793" max="11797" width="5.73046875" style="17" customWidth="1"/>
    <col min="11798" max="12021" width="11.3984375" style="17"/>
    <col min="12022" max="12022" width="5.73046875" style="17" customWidth="1"/>
    <col min="12023" max="12024" width="7" style="17" customWidth="1"/>
    <col min="12025" max="12034" width="6.73046875" style="17" customWidth="1"/>
    <col min="12035" max="12035" width="3" style="17" customWidth="1"/>
    <col min="12036" max="12036" width="17.1328125" style="17" bestFit="1" customWidth="1"/>
    <col min="12037" max="12048" width="6.73046875" style="17" customWidth="1"/>
    <col min="12049" max="12053" width="5.73046875" style="17" customWidth="1"/>
    <col min="12054" max="12277" width="11.3984375" style="17"/>
    <col min="12278" max="12278" width="5.73046875" style="17" customWidth="1"/>
    <col min="12279" max="12280" width="7" style="17" customWidth="1"/>
    <col min="12281" max="12290" width="6.73046875" style="17" customWidth="1"/>
    <col min="12291" max="12291" width="3" style="17" customWidth="1"/>
    <col min="12292" max="12292" width="17.1328125" style="17" bestFit="1" customWidth="1"/>
    <col min="12293" max="12304" width="6.73046875" style="17" customWidth="1"/>
    <col min="12305" max="12309" width="5.73046875" style="17" customWidth="1"/>
    <col min="12310" max="12533" width="11.3984375" style="17"/>
    <col min="12534" max="12534" width="5.73046875" style="17" customWidth="1"/>
    <col min="12535" max="12536" width="7" style="17" customWidth="1"/>
    <col min="12537" max="12546" width="6.73046875" style="17" customWidth="1"/>
    <col min="12547" max="12547" width="3" style="17" customWidth="1"/>
    <col min="12548" max="12548" width="17.1328125" style="17" bestFit="1" customWidth="1"/>
    <col min="12549" max="12560" width="6.73046875" style="17" customWidth="1"/>
    <col min="12561" max="12565" width="5.73046875" style="17" customWidth="1"/>
    <col min="12566" max="12789" width="11.3984375" style="17"/>
    <col min="12790" max="12790" width="5.73046875" style="17" customWidth="1"/>
    <col min="12791" max="12792" width="7" style="17" customWidth="1"/>
    <col min="12793" max="12802" width="6.73046875" style="17" customWidth="1"/>
    <col min="12803" max="12803" width="3" style="17" customWidth="1"/>
    <col min="12804" max="12804" width="17.1328125" style="17" bestFit="1" customWidth="1"/>
    <col min="12805" max="12816" width="6.73046875" style="17" customWidth="1"/>
    <col min="12817" max="12821" width="5.73046875" style="17" customWidth="1"/>
    <col min="12822" max="13045" width="11.3984375" style="17"/>
    <col min="13046" max="13046" width="5.73046875" style="17" customWidth="1"/>
    <col min="13047" max="13048" width="7" style="17" customWidth="1"/>
    <col min="13049" max="13058" width="6.73046875" style="17" customWidth="1"/>
    <col min="13059" max="13059" width="3" style="17" customWidth="1"/>
    <col min="13060" max="13060" width="17.1328125" style="17" bestFit="1" customWidth="1"/>
    <col min="13061" max="13072" width="6.73046875" style="17" customWidth="1"/>
    <col min="13073" max="13077" width="5.73046875" style="17" customWidth="1"/>
    <col min="13078" max="13301" width="11.3984375" style="17"/>
    <col min="13302" max="13302" width="5.73046875" style="17" customWidth="1"/>
    <col min="13303" max="13304" width="7" style="17" customWidth="1"/>
    <col min="13305" max="13314" width="6.73046875" style="17" customWidth="1"/>
    <col min="13315" max="13315" width="3" style="17" customWidth="1"/>
    <col min="13316" max="13316" width="17.1328125" style="17" bestFit="1" customWidth="1"/>
    <col min="13317" max="13328" width="6.73046875" style="17" customWidth="1"/>
    <col min="13329" max="13333" width="5.73046875" style="17" customWidth="1"/>
    <col min="13334" max="13557" width="11.3984375" style="17"/>
    <col min="13558" max="13558" width="5.73046875" style="17" customWidth="1"/>
    <col min="13559" max="13560" width="7" style="17" customWidth="1"/>
    <col min="13561" max="13570" width="6.73046875" style="17" customWidth="1"/>
    <col min="13571" max="13571" width="3" style="17" customWidth="1"/>
    <col min="13572" max="13572" width="17.1328125" style="17" bestFit="1" customWidth="1"/>
    <col min="13573" max="13584" width="6.73046875" style="17" customWidth="1"/>
    <col min="13585" max="13589" width="5.73046875" style="17" customWidth="1"/>
    <col min="13590" max="13813" width="11.3984375" style="17"/>
    <col min="13814" max="13814" width="5.73046875" style="17" customWidth="1"/>
    <col min="13815" max="13816" width="7" style="17" customWidth="1"/>
    <col min="13817" max="13826" width="6.73046875" style="17" customWidth="1"/>
    <col min="13827" max="13827" width="3" style="17" customWidth="1"/>
    <col min="13828" max="13828" width="17.1328125" style="17" bestFit="1" customWidth="1"/>
    <col min="13829" max="13840" width="6.73046875" style="17" customWidth="1"/>
    <col min="13841" max="13845" width="5.73046875" style="17" customWidth="1"/>
    <col min="13846" max="14069" width="11.3984375" style="17"/>
    <col min="14070" max="14070" width="5.73046875" style="17" customWidth="1"/>
    <col min="14071" max="14072" width="7" style="17" customWidth="1"/>
    <col min="14073" max="14082" width="6.73046875" style="17" customWidth="1"/>
    <col min="14083" max="14083" width="3" style="17" customWidth="1"/>
    <col min="14084" max="14084" width="17.1328125" style="17" bestFit="1" customWidth="1"/>
    <col min="14085" max="14096" width="6.73046875" style="17" customWidth="1"/>
    <col min="14097" max="14101" width="5.73046875" style="17" customWidth="1"/>
    <col min="14102" max="14325" width="11.3984375" style="17"/>
    <col min="14326" max="14326" width="5.73046875" style="17" customWidth="1"/>
    <col min="14327" max="14328" width="7" style="17" customWidth="1"/>
    <col min="14329" max="14338" width="6.73046875" style="17" customWidth="1"/>
    <col min="14339" max="14339" width="3" style="17" customWidth="1"/>
    <col min="14340" max="14340" width="17.1328125" style="17" bestFit="1" customWidth="1"/>
    <col min="14341" max="14352" width="6.73046875" style="17" customWidth="1"/>
    <col min="14353" max="14357" width="5.73046875" style="17" customWidth="1"/>
    <col min="14358" max="14581" width="11.3984375" style="17"/>
    <col min="14582" max="14582" width="5.73046875" style="17" customWidth="1"/>
    <col min="14583" max="14584" width="7" style="17" customWidth="1"/>
    <col min="14585" max="14594" width="6.73046875" style="17" customWidth="1"/>
    <col min="14595" max="14595" width="3" style="17" customWidth="1"/>
    <col min="14596" max="14596" width="17.1328125" style="17" bestFit="1" customWidth="1"/>
    <col min="14597" max="14608" width="6.73046875" style="17" customWidth="1"/>
    <col min="14609" max="14613" width="5.73046875" style="17" customWidth="1"/>
    <col min="14614" max="14837" width="11.3984375" style="17"/>
    <col min="14838" max="14838" width="5.73046875" style="17" customWidth="1"/>
    <col min="14839" max="14840" width="7" style="17" customWidth="1"/>
    <col min="14841" max="14850" width="6.73046875" style="17" customWidth="1"/>
    <col min="14851" max="14851" width="3" style="17" customWidth="1"/>
    <col min="14852" max="14852" width="17.1328125" style="17" bestFit="1" customWidth="1"/>
    <col min="14853" max="14864" width="6.73046875" style="17" customWidth="1"/>
    <col min="14865" max="14869" width="5.73046875" style="17" customWidth="1"/>
    <col min="14870" max="15093" width="11.3984375" style="17"/>
    <col min="15094" max="15094" width="5.73046875" style="17" customWidth="1"/>
    <col min="15095" max="15096" width="7" style="17" customWidth="1"/>
    <col min="15097" max="15106" width="6.73046875" style="17" customWidth="1"/>
    <col min="15107" max="15107" width="3" style="17" customWidth="1"/>
    <col min="15108" max="15108" width="17.1328125" style="17" bestFit="1" customWidth="1"/>
    <col min="15109" max="15120" width="6.73046875" style="17" customWidth="1"/>
    <col min="15121" max="15125" width="5.73046875" style="17" customWidth="1"/>
    <col min="15126" max="15349" width="11.3984375" style="17"/>
    <col min="15350" max="15350" width="5.73046875" style="17" customWidth="1"/>
    <col min="15351" max="15352" width="7" style="17" customWidth="1"/>
    <col min="15353" max="15362" width="6.73046875" style="17" customWidth="1"/>
    <col min="15363" max="15363" width="3" style="17" customWidth="1"/>
    <col min="15364" max="15364" width="17.1328125" style="17" bestFit="1" customWidth="1"/>
    <col min="15365" max="15376" width="6.73046875" style="17" customWidth="1"/>
    <col min="15377" max="15381" width="5.73046875" style="17" customWidth="1"/>
    <col min="15382" max="15605" width="11.3984375" style="17"/>
    <col min="15606" max="15606" width="5.73046875" style="17" customWidth="1"/>
    <col min="15607" max="15608" width="7" style="17" customWidth="1"/>
    <col min="15609" max="15618" width="6.73046875" style="17" customWidth="1"/>
    <col min="15619" max="15619" width="3" style="17" customWidth="1"/>
    <col min="15620" max="15620" width="17.1328125" style="17" bestFit="1" customWidth="1"/>
    <col min="15621" max="15632" width="6.73046875" style="17" customWidth="1"/>
    <col min="15633" max="15637" width="5.73046875" style="17" customWidth="1"/>
    <col min="15638" max="15861" width="11.3984375" style="17"/>
    <col min="15862" max="15862" width="5.73046875" style="17" customWidth="1"/>
    <col min="15863" max="15864" width="7" style="17" customWidth="1"/>
    <col min="15865" max="15874" width="6.73046875" style="17" customWidth="1"/>
    <col min="15875" max="15875" width="3" style="17" customWidth="1"/>
    <col min="15876" max="15876" width="17.1328125" style="17" bestFit="1" customWidth="1"/>
    <col min="15877" max="15888" width="6.73046875" style="17" customWidth="1"/>
    <col min="15889" max="15893" width="5.73046875" style="17" customWidth="1"/>
    <col min="15894" max="16117" width="11.3984375" style="17"/>
    <col min="16118" max="16118" width="5.73046875" style="17" customWidth="1"/>
    <col min="16119" max="16120" width="7" style="17" customWidth="1"/>
    <col min="16121" max="16130" width="6.73046875" style="17" customWidth="1"/>
    <col min="16131" max="16131" width="3" style="17" customWidth="1"/>
    <col min="16132" max="16132" width="17.1328125" style="17" bestFit="1" customWidth="1"/>
    <col min="16133" max="16144" width="6.73046875" style="17" customWidth="1"/>
    <col min="16145" max="16149" width="5.73046875" style="17" customWidth="1"/>
    <col min="16150" max="16384" width="11.3984375" style="17"/>
  </cols>
  <sheetData>
    <row r="1" spans="1:33" x14ac:dyDescent="0.45">
      <c r="A1" s="17" t="s">
        <v>174</v>
      </c>
    </row>
    <row r="2" spans="1:33" x14ac:dyDescent="0.45">
      <c r="A2" s="17" t="s">
        <v>175</v>
      </c>
    </row>
    <row r="3" spans="1:33" x14ac:dyDescent="0.45">
      <c r="A3" s="17" t="s">
        <v>284</v>
      </c>
    </row>
    <row r="4" spans="1:33" x14ac:dyDescent="0.45">
      <c r="A4" s="17" t="s">
        <v>176</v>
      </c>
    </row>
    <row r="6" spans="1:33" x14ac:dyDescent="0.45">
      <c r="B6" s="49" t="s">
        <v>177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37"/>
      <c r="AA6" s="37"/>
    </row>
    <row r="7" spans="1:33" ht="12.95" customHeight="1" x14ac:dyDescent="0.45">
      <c r="H7" s="49"/>
      <c r="I7" s="49"/>
      <c r="J7" s="49" t="s">
        <v>178</v>
      </c>
      <c r="K7" s="49"/>
      <c r="V7" s="49"/>
      <c r="W7" s="49"/>
      <c r="X7" s="49" t="s">
        <v>179</v>
      </c>
      <c r="Y7" s="49"/>
      <c r="Z7" s="37"/>
      <c r="AA7" s="37"/>
    </row>
    <row r="8" spans="1:33" ht="12.95" customHeight="1" x14ac:dyDescent="0.45">
      <c r="A8" s="17" t="s">
        <v>180</v>
      </c>
      <c r="B8" s="48" t="s">
        <v>3</v>
      </c>
      <c r="C8" s="48"/>
      <c r="D8" s="49" t="s">
        <v>98</v>
      </c>
      <c r="E8" s="49"/>
      <c r="F8" s="49" t="s">
        <v>181</v>
      </c>
      <c r="G8" s="49"/>
      <c r="H8" s="49" t="s">
        <v>56</v>
      </c>
      <c r="I8" s="49"/>
      <c r="J8" s="49" t="s">
        <v>182</v>
      </c>
      <c r="K8" s="49"/>
      <c r="L8" s="49" t="s">
        <v>183</v>
      </c>
      <c r="M8" s="49"/>
      <c r="N8" s="49" t="s">
        <v>60</v>
      </c>
      <c r="O8" s="49"/>
      <c r="P8" s="49" t="s">
        <v>184</v>
      </c>
      <c r="Q8" s="49"/>
      <c r="R8" s="49" t="s">
        <v>185</v>
      </c>
      <c r="S8" s="49"/>
      <c r="T8" s="49" t="s">
        <v>186</v>
      </c>
      <c r="U8" s="49"/>
      <c r="V8" s="49" t="s">
        <v>64</v>
      </c>
      <c r="W8" s="49"/>
      <c r="X8" s="49" t="s">
        <v>187</v>
      </c>
      <c r="Y8" s="49"/>
      <c r="Z8" s="37"/>
      <c r="AA8" s="37"/>
      <c r="AE8" s="17" t="s">
        <v>287</v>
      </c>
    </row>
    <row r="9" spans="1:33" ht="12.95" customHeight="1" x14ac:dyDescent="0.45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188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37"/>
      <c r="AA9" s="37"/>
    </row>
    <row r="10" spans="1:33" s="18" customFormat="1" ht="12.95" customHeight="1" x14ac:dyDescent="0.3">
      <c r="A10" s="18" t="s">
        <v>189</v>
      </c>
      <c r="B10" s="20">
        <f>SUM(B12+B35+B53+B64+B77+B91+B105+B114+B115)</f>
        <v>4898</v>
      </c>
      <c r="C10" s="21">
        <f>SUM(B10/AG10*100000)</f>
        <v>211.64670469796917</v>
      </c>
      <c r="D10" s="20">
        <f>SUM(D12+D35+D53+D64+D77+D91+D105+D114+D115)</f>
        <v>1243</v>
      </c>
      <c r="E10" s="21">
        <f>SUM(D10/AG10*100000)</f>
        <v>53.711076753690421</v>
      </c>
      <c r="F10" s="20">
        <f>SUM(F12+F35+F53+F64+F77+F91+F105+F114+F115)</f>
        <v>1038</v>
      </c>
      <c r="G10" s="21">
        <f>SUM(F10/AG10*100000)</f>
        <v>44.85285411933279</v>
      </c>
      <c r="H10" s="20">
        <f>SUM(H12+H35+H53+H64+H77+H91+H105+H114+H115)</f>
        <v>438</v>
      </c>
      <c r="I10" s="21">
        <f>SUM(H10/AG10*100000)</f>
        <v>18.92634884804216</v>
      </c>
      <c r="J10" s="20">
        <f>SUM(J12+J35+J53+J64+J77+J91+J105+J114+J115)</f>
        <v>222</v>
      </c>
      <c r="K10" s="21">
        <f>SUM(J10/AG10*100000)</f>
        <v>9.5928069503775326</v>
      </c>
      <c r="L10" s="20">
        <f>SUM(L12+L35+L53+L64+L77+L91+L105+L114+L115)</f>
        <v>212</v>
      </c>
      <c r="M10" s="21">
        <f>SUM(L10/AG10*100000)</f>
        <v>9.1606985291893555</v>
      </c>
      <c r="N10" s="20">
        <f>SUM(N12+N35+N53+N64+N77+N91+N105+N114+N115)</f>
        <v>210</v>
      </c>
      <c r="O10" s="21">
        <f>SUM(N10/AG10*100000)</f>
        <v>9.0742768449517204</v>
      </c>
      <c r="P10" s="20">
        <f>SUM(P12+P35+P53+P64+P77+P91+P105+P114+P115)</f>
        <v>200</v>
      </c>
      <c r="Q10" s="21">
        <f>SUM(P10/AG10*100000)</f>
        <v>8.6421684237635432</v>
      </c>
      <c r="R10" s="20">
        <f>SUM(R12+R35+R53+R64+R77+R91+R105+R114+R115)</f>
        <v>132</v>
      </c>
      <c r="S10" s="21">
        <f>SUM(R10/AG10*100000)</f>
        <v>5.7038311596839391</v>
      </c>
      <c r="T10" s="20">
        <f>SUM(T12+T35+T53+T64+T77+T91+T105+T114+T115)</f>
        <v>104</v>
      </c>
      <c r="U10" s="21">
        <f>SUM(T10/AG10*100000)</f>
        <v>4.4939275803570427</v>
      </c>
      <c r="V10" s="20">
        <f>SUM(V12+V35+V53+V64+V77+V91+V105+V114+V115)</f>
        <v>100</v>
      </c>
      <c r="W10" s="21">
        <f>SUM(V10/AG10*100000)</f>
        <v>4.3210842118817716</v>
      </c>
      <c r="X10" s="20">
        <f>SUM(X12+X35+X53+X64+X77+X91+X105+X114+X115)</f>
        <v>999</v>
      </c>
      <c r="Y10" s="21">
        <f>SUM(X10/AG10*100000)</f>
        <v>43.167631276698899</v>
      </c>
      <c r="Z10" s="21"/>
      <c r="AA10" s="21"/>
      <c r="AE10" s="18" t="s">
        <v>189</v>
      </c>
      <c r="AG10" s="20">
        <v>2314234</v>
      </c>
    </row>
    <row r="11" spans="1:33" ht="12.95" customHeight="1" x14ac:dyDescent="0.45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G11" s="19"/>
    </row>
    <row r="12" spans="1:33" s="18" customFormat="1" ht="12.95" customHeight="1" x14ac:dyDescent="0.3">
      <c r="A12" s="18" t="s">
        <v>190</v>
      </c>
      <c r="B12" s="20">
        <f>SUM(B13:B33)</f>
        <v>1965</v>
      </c>
      <c r="C12" s="21">
        <f>SUM(B12/AG12*100000)</f>
        <v>241.03331534272115</v>
      </c>
      <c r="D12" s="20">
        <f>SUM(D13:D33)</f>
        <v>472</v>
      </c>
      <c r="E12" s="21">
        <f>SUM(D12/AG12*100000)</f>
        <v>57.897060988175255</v>
      </c>
      <c r="F12" s="20">
        <f>SUM(F13:F33)</f>
        <v>439</v>
      </c>
      <c r="G12" s="21">
        <f>SUM(F12/AG12*100000)</f>
        <v>53.849173249595211</v>
      </c>
      <c r="H12" s="20">
        <f>SUM(H13:H33)</f>
        <v>171</v>
      </c>
      <c r="I12" s="21">
        <f>SUM(H12/AG12*100000)</f>
        <v>20.975418281732985</v>
      </c>
      <c r="J12" s="20">
        <f>SUM(J13:J33)</f>
        <v>78</v>
      </c>
      <c r="K12" s="21">
        <f>SUM(J12/AG12*100000)</f>
        <v>9.5677346548255731</v>
      </c>
      <c r="L12" s="20">
        <f>SUM(L13:L33)</f>
        <v>93</v>
      </c>
      <c r="M12" s="21">
        <f>SUM(L12/AG12*100000)</f>
        <v>11.407683626907414</v>
      </c>
      <c r="N12" s="20">
        <f>SUM(N13:N33)</f>
        <v>104</v>
      </c>
      <c r="O12" s="21">
        <f>SUM(N12/AG12*100000)</f>
        <v>12.75697953976743</v>
      </c>
      <c r="P12" s="20">
        <f>SUM(P13:P33)</f>
        <v>81</v>
      </c>
      <c r="Q12" s="21">
        <f>SUM(P12/AG12*100000)</f>
        <v>9.9357244492419419</v>
      </c>
      <c r="R12" s="20">
        <f>SUM(R13:R33)</f>
        <v>61</v>
      </c>
      <c r="S12" s="21">
        <f>SUM(R12/AG12*100000)</f>
        <v>7.4824591531328197</v>
      </c>
      <c r="T12" s="20">
        <f>SUM(T13:T33)</f>
        <v>43</v>
      </c>
      <c r="U12" s="21">
        <f>SUM(T12/AG12*100000)</f>
        <v>5.2745203866346104</v>
      </c>
      <c r="V12" s="20">
        <f>SUM(V13:V33)</f>
        <v>35</v>
      </c>
      <c r="W12" s="21">
        <f>SUM(V12/AG12*100000)</f>
        <v>4.2932142681909626</v>
      </c>
      <c r="X12" s="20">
        <f>SUM(X13:X33)</f>
        <v>388</v>
      </c>
      <c r="Y12" s="21">
        <f>SUM(X12/AG12*100000)</f>
        <v>47.593346744516957</v>
      </c>
      <c r="Z12" s="21"/>
      <c r="AA12" s="21"/>
      <c r="AE12" s="18" t="s">
        <v>190</v>
      </c>
      <c r="AG12" s="20">
        <v>815240</v>
      </c>
    </row>
    <row r="13" spans="1:33" ht="12.95" customHeight="1" x14ac:dyDescent="0.45">
      <c r="A13" s="17" t="s">
        <v>191</v>
      </c>
      <c r="B13" s="20">
        <f t="shared" ref="B13:B33" si="0">SUM(D13+F13+H13+J13+L13+N13+P13+R13+T13+V13+X13)</f>
        <v>528</v>
      </c>
      <c r="C13" s="21">
        <f>SUM(B13/AG13*100000)</f>
        <v>302.6967528893781</v>
      </c>
      <c r="D13" s="34">
        <v>116</v>
      </c>
      <c r="E13" s="22">
        <f>SUM(D13/AG13*100000)</f>
        <v>66.50155934690882</v>
      </c>
      <c r="F13" s="19">
        <v>116</v>
      </c>
      <c r="G13" s="22">
        <f>SUM(F13/AG13*100000)</f>
        <v>66.50155934690882</v>
      </c>
      <c r="H13" s="19">
        <v>47</v>
      </c>
      <c r="I13" s="22">
        <f>SUM(H13/AG13*100000)</f>
        <v>26.944597321592369</v>
      </c>
      <c r="J13" s="19">
        <v>18</v>
      </c>
      <c r="K13" s="22">
        <f>SUM(J13/AG13*100000)</f>
        <v>10.319207484865162</v>
      </c>
      <c r="L13" s="19">
        <v>32</v>
      </c>
      <c r="M13" s="22">
        <f>SUM(L13/AG13*100000)</f>
        <v>18.345257750871401</v>
      </c>
      <c r="N13" s="19">
        <v>29</v>
      </c>
      <c r="O13" s="22">
        <f>SUM(N13/AG13*100000)</f>
        <v>16.625389836727205</v>
      </c>
      <c r="P13" s="19">
        <v>30</v>
      </c>
      <c r="Q13" s="22">
        <f>SUM(P13/AG13*100000)</f>
        <v>17.198679141441939</v>
      </c>
      <c r="R13" s="19">
        <v>20</v>
      </c>
      <c r="S13" s="22">
        <f>SUM(R13/AG13*100000)</f>
        <v>11.465786094294625</v>
      </c>
      <c r="T13" s="19">
        <v>13</v>
      </c>
      <c r="U13" s="22">
        <f>SUM(T13/AG13*100000)</f>
        <v>7.4527609612915064</v>
      </c>
      <c r="V13" s="19">
        <v>9</v>
      </c>
      <c r="W13" s="22">
        <f>SUM(V13/AG13*100000)</f>
        <v>5.1596037424325809</v>
      </c>
      <c r="X13" s="19">
        <v>98</v>
      </c>
      <c r="Y13" s="22">
        <f>SUM(X13/AG13*100000)</f>
        <v>56.182351862043667</v>
      </c>
      <c r="Z13" s="22"/>
      <c r="AA13" s="22"/>
      <c r="AE13" s="17" t="s">
        <v>191</v>
      </c>
      <c r="AG13" s="23">
        <v>174432</v>
      </c>
    </row>
    <row r="14" spans="1:33" ht="12.95" customHeight="1" x14ac:dyDescent="0.45">
      <c r="A14" s="17" t="s">
        <v>192</v>
      </c>
      <c r="B14" s="20">
        <f t="shared" si="0"/>
        <v>89</v>
      </c>
      <c r="C14" s="21">
        <f>SUM(B14/AG14*100000)</f>
        <v>294.33163569019115</v>
      </c>
      <c r="D14" s="34">
        <v>17</v>
      </c>
      <c r="E14" s="22">
        <f>SUM(D14/AG14*100000)</f>
        <v>56.220649513856742</v>
      </c>
      <c r="F14" s="34">
        <v>20</v>
      </c>
      <c r="G14" s="22">
        <f>SUM(F14/AG14*100000)</f>
        <v>66.141940604537339</v>
      </c>
      <c r="H14" s="34">
        <v>5</v>
      </c>
      <c r="I14" s="22">
        <f>SUM(H14/AG14*100000)</f>
        <v>16.535485151134335</v>
      </c>
      <c r="J14" s="34">
        <v>3</v>
      </c>
      <c r="K14" s="22">
        <f>SUM(J14/AG14*100000)</f>
        <v>9.9212910906806009</v>
      </c>
      <c r="L14" s="34">
        <v>1</v>
      </c>
      <c r="M14" s="22">
        <f>SUM(L14/AG14*100000)</f>
        <v>3.307097030226867</v>
      </c>
      <c r="N14" s="34">
        <v>13</v>
      </c>
      <c r="O14" s="22">
        <f>SUM(N14/AG14*100000)</f>
        <v>42.992261392949267</v>
      </c>
      <c r="P14" s="34">
        <v>3</v>
      </c>
      <c r="Q14" s="22">
        <f>SUM(P14/AG14*100000)</f>
        <v>9.9212910906806009</v>
      </c>
      <c r="R14" s="34">
        <v>3</v>
      </c>
      <c r="S14" s="22">
        <f>SUM(R14/AG14*100000)</f>
        <v>9.9212910906806009</v>
      </c>
      <c r="T14" s="34">
        <v>5</v>
      </c>
      <c r="U14" s="22">
        <f>SUM(T14/AG14*100000)</f>
        <v>16.535485151134335</v>
      </c>
      <c r="V14" s="34">
        <v>0</v>
      </c>
      <c r="W14" s="22">
        <f>SUM(V14/AG14*100000)</f>
        <v>0</v>
      </c>
      <c r="X14" s="34">
        <v>19</v>
      </c>
      <c r="Y14" s="22">
        <f>SUM(X14/AG14*100000)</f>
        <v>62.834843574310469</v>
      </c>
      <c r="Z14" s="22"/>
      <c r="AA14" s="22"/>
      <c r="AE14" s="17" t="s">
        <v>192</v>
      </c>
      <c r="AG14" s="23">
        <v>30238</v>
      </c>
    </row>
    <row r="15" spans="1:33" ht="12.95" customHeight="1" x14ac:dyDescent="0.45">
      <c r="A15" s="17" t="s">
        <v>193</v>
      </c>
      <c r="B15" s="20">
        <f t="shared" si="0"/>
        <v>217</v>
      </c>
      <c r="C15" s="21">
        <f>SUM(B15/AG15*100000)</f>
        <v>148.48368732209329</v>
      </c>
      <c r="D15" s="34">
        <v>49</v>
      </c>
      <c r="E15" s="22">
        <f>SUM(D15/AG15*100000)</f>
        <v>33.528574556601704</v>
      </c>
      <c r="F15" s="34">
        <v>53</v>
      </c>
      <c r="G15" s="22">
        <f>SUM(F15/AG15*100000)</f>
        <v>36.265601051018173</v>
      </c>
      <c r="H15" s="34">
        <v>23</v>
      </c>
      <c r="I15" s="22">
        <f>SUM(H15/AG15*100000)</f>
        <v>15.73790234289468</v>
      </c>
      <c r="J15" s="34">
        <v>9</v>
      </c>
      <c r="K15" s="22">
        <f>SUM(J15/AG15*100000)</f>
        <v>6.1583096124370487</v>
      </c>
      <c r="L15" s="34">
        <v>7</v>
      </c>
      <c r="M15" s="22">
        <f>SUM(L15/AG15*100000)</f>
        <v>4.7897963652288151</v>
      </c>
      <c r="N15" s="34">
        <v>3</v>
      </c>
      <c r="O15" s="22">
        <f>SUM(N15/AG15*100000)</f>
        <v>2.0527698708123494</v>
      </c>
      <c r="P15" s="34">
        <v>9</v>
      </c>
      <c r="Q15" s="22">
        <f>SUM(P15/AG15*100000)</f>
        <v>6.1583096124370487</v>
      </c>
      <c r="R15" s="34">
        <v>7</v>
      </c>
      <c r="S15" s="22">
        <f>SUM(R15/AG15*100000)</f>
        <v>4.7897963652288151</v>
      </c>
      <c r="T15" s="34">
        <v>1</v>
      </c>
      <c r="U15" s="22">
        <f>SUM(T15/AG15*100000)</f>
        <v>0.68425662360411654</v>
      </c>
      <c r="V15" s="34">
        <v>9</v>
      </c>
      <c r="W15" s="22">
        <f>SUM(V15/AG15*100000)</f>
        <v>6.1583096124370487</v>
      </c>
      <c r="X15" s="34">
        <v>47</v>
      </c>
      <c r="Y15" s="22">
        <f>SUM(X15/AG15*100000)</f>
        <v>32.160061309393477</v>
      </c>
      <c r="Z15" s="22"/>
      <c r="AA15" s="22"/>
      <c r="AE15" s="17" t="s">
        <v>193</v>
      </c>
      <c r="AG15" s="23">
        <v>146144</v>
      </c>
    </row>
    <row r="16" spans="1:33" ht="12.95" customHeight="1" x14ac:dyDescent="0.45">
      <c r="A16" s="17" t="s">
        <v>194</v>
      </c>
      <c r="B16" s="20">
        <f t="shared" si="0"/>
        <v>52</v>
      </c>
      <c r="C16" s="21">
        <f>SUM(B16/AG16*100000)</f>
        <v>329.34321362974225</v>
      </c>
      <c r="D16" s="34">
        <v>17</v>
      </c>
      <c r="E16" s="22">
        <f>SUM(D16/AG16*100000)</f>
        <v>107.66989676356958</v>
      </c>
      <c r="F16" s="34">
        <v>12</v>
      </c>
      <c r="G16" s="22">
        <f>SUM(F16/AG16*100000)</f>
        <v>76.002280068402058</v>
      </c>
      <c r="H16" s="34">
        <v>6</v>
      </c>
      <c r="I16" s="22">
        <f>SUM(H16/AG16*100000)</f>
        <v>38.001140034201029</v>
      </c>
      <c r="J16" s="34">
        <v>2</v>
      </c>
      <c r="K16" s="22">
        <f>SUM(J16/AG16*100000)</f>
        <v>12.667046678067008</v>
      </c>
      <c r="L16" s="34">
        <v>3</v>
      </c>
      <c r="M16" s="22">
        <f>SUM(L16/AG16*100000)</f>
        <v>19.000570017100515</v>
      </c>
      <c r="N16" s="34">
        <v>3</v>
      </c>
      <c r="O16" s="22">
        <f>SUM(N16/AG16*100000)</f>
        <v>19.000570017100515</v>
      </c>
      <c r="P16" s="34">
        <v>1</v>
      </c>
      <c r="Q16" s="22">
        <f>SUM(P16/AG16*100000)</f>
        <v>6.333523339033504</v>
      </c>
      <c r="R16" s="34">
        <v>3</v>
      </c>
      <c r="S16" s="22">
        <f>SUM(R16/AG16*100000)</f>
        <v>19.000570017100515</v>
      </c>
      <c r="T16" s="34">
        <v>0</v>
      </c>
      <c r="U16" s="22">
        <f>SUM(T16/AG16*100000)</f>
        <v>0</v>
      </c>
      <c r="V16" s="34">
        <v>0</v>
      </c>
      <c r="W16" s="22">
        <f>SUM(V16/AG16*100000)</f>
        <v>0</v>
      </c>
      <c r="X16" s="34">
        <v>5</v>
      </c>
      <c r="Y16" s="22">
        <f>SUM(X16/AG16*100000)</f>
        <v>31.667616695167521</v>
      </c>
      <c r="Z16" s="22"/>
      <c r="AA16" s="22"/>
      <c r="AE16" s="17" t="s">
        <v>194</v>
      </c>
      <c r="AG16" s="23">
        <v>15789</v>
      </c>
    </row>
    <row r="17" spans="1:33" ht="12.95" customHeight="1" x14ac:dyDescent="0.45">
      <c r="A17" s="17" t="s">
        <v>195</v>
      </c>
      <c r="B17" s="20">
        <f t="shared" si="0"/>
        <v>15</v>
      </c>
      <c r="C17" s="21">
        <f>SUM(B17/AG17*100000)</f>
        <v>178.99761336515513</v>
      </c>
      <c r="D17" s="34">
        <v>3</v>
      </c>
      <c r="E17" s="22">
        <f>SUM(D17/AG17*100000)</f>
        <v>35.799522673031028</v>
      </c>
      <c r="F17" s="34">
        <v>1</v>
      </c>
      <c r="G17" s="22">
        <f>SUM(F17/AG17*100000)</f>
        <v>11.933174224343675</v>
      </c>
      <c r="H17" s="34">
        <v>4</v>
      </c>
      <c r="I17" s="22">
        <f>SUM(H17/AG17*100000)</f>
        <v>47.732696897374701</v>
      </c>
      <c r="J17" s="34">
        <v>0</v>
      </c>
      <c r="K17" s="22">
        <f>SUM(J17/AG17*100000)</f>
        <v>0</v>
      </c>
      <c r="L17" s="34">
        <v>0</v>
      </c>
      <c r="M17" s="22">
        <f>SUM(L17/AG17*100000)</f>
        <v>0</v>
      </c>
      <c r="N17" s="34">
        <v>0</v>
      </c>
      <c r="O17" s="22">
        <f>SUM(N17/AG17*100000)</f>
        <v>0</v>
      </c>
      <c r="P17" s="34">
        <v>3</v>
      </c>
      <c r="Q17" s="22">
        <f>SUM(P17/AG17*100000)</f>
        <v>35.799522673031028</v>
      </c>
      <c r="R17" s="34">
        <v>0</v>
      </c>
      <c r="S17" s="22">
        <f>SUM(R17/AG17*100000)</f>
        <v>0</v>
      </c>
      <c r="T17" s="34">
        <v>0</v>
      </c>
      <c r="U17" s="22">
        <f>SUM(T17/AG17*100000)</f>
        <v>0</v>
      </c>
      <c r="V17" s="34">
        <v>2</v>
      </c>
      <c r="W17" s="22">
        <f>SUM(V17/AG17*100000)</f>
        <v>23.866348448687351</v>
      </c>
      <c r="X17" s="34">
        <v>2</v>
      </c>
      <c r="Y17" s="22">
        <f>SUM(X17/AG17*100000)</f>
        <v>23.866348448687351</v>
      </c>
      <c r="Z17" s="22"/>
      <c r="AA17" s="22"/>
      <c r="AE17" s="17" t="s">
        <v>195</v>
      </c>
      <c r="AG17" s="23">
        <v>8380</v>
      </c>
    </row>
    <row r="18" spans="1:33" ht="12.95" customHeight="1" x14ac:dyDescent="0.45">
      <c r="A18" s="17" t="s">
        <v>196</v>
      </c>
      <c r="B18" s="20">
        <f t="shared" si="0"/>
        <v>58</v>
      </c>
      <c r="C18" s="21">
        <f>SUM(B18/AG18*100000)</f>
        <v>207.40210978008227</v>
      </c>
      <c r="D18" s="34">
        <v>16</v>
      </c>
      <c r="E18" s="22">
        <f>SUM(D18/AG18*100000)</f>
        <v>57.214375111746826</v>
      </c>
      <c r="F18" s="34">
        <v>13</v>
      </c>
      <c r="G18" s="22">
        <f>SUM(F18/AG18*100000)</f>
        <v>46.486679778294295</v>
      </c>
      <c r="H18" s="34">
        <v>5</v>
      </c>
      <c r="I18" s="22">
        <f>SUM(H18/AG18*100000)</f>
        <v>17.879492222420883</v>
      </c>
      <c r="J18" s="34">
        <v>5</v>
      </c>
      <c r="K18" s="22">
        <f>SUM(J18/AG18*100000)</f>
        <v>17.879492222420883</v>
      </c>
      <c r="L18" s="34">
        <v>3</v>
      </c>
      <c r="M18" s="22">
        <f>SUM(L18/AG18*100000)</f>
        <v>10.72769533345253</v>
      </c>
      <c r="N18" s="34">
        <v>4</v>
      </c>
      <c r="O18" s="22">
        <f>SUM(N18/AG18*100000)</f>
        <v>14.303593777936706</v>
      </c>
      <c r="P18" s="34">
        <v>1</v>
      </c>
      <c r="Q18" s="22">
        <f>SUM(P18/AG18*100000)</f>
        <v>3.5758984444841766</v>
      </c>
      <c r="R18" s="34">
        <v>0</v>
      </c>
      <c r="S18" s="22">
        <f>SUM(R18/AG18*100000)</f>
        <v>0</v>
      </c>
      <c r="T18" s="34">
        <v>1</v>
      </c>
      <c r="U18" s="22">
        <f>SUM(T18/AG18*100000)</f>
        <v>3.5758984444841766</v>
      </c>
      <c r="V18" s="34">
        <v>0</v>
      </c>
      <c r="W18" s="22">
        <f>SUM(V18/AG18*100000)</f>
        <v>0</v>
      </c>
      <c r="X18" s="34">
        <v>10</v>
      </c>
      <c r="Y18" s="22">
        <f>SUM(X18/AG18*100000)</f>
        <v>35.758984444841765</v>
      </c>
      <c r="Z18" s="22"/>
      <c r="AA18" s="22"/>
      <c r="AE18" s="17" t="s">
        <v>196</v>
      </c>
      <c r="AG18" s="23">
        <v>27965</v>
      </c>
    </row>
    <row r="19" spans="1:33" ht="12.95" customHeight="1" x14ac:dyDescent="0.45">
      <c r="A19" s="17" t="s">
        <v>197</v>
      </c>
      <c r="B19" s="20">
        <f t="shared" si="0"/>
        <v>27</v>
      </c>
      <c r="C19" s="21">
        <f>SUM(B19/AG19*100000)</f>
        <v>199.20318725099602</v>
      </c>
      <c r="D19" s="34">
        <v>12</v>
      </c>
      <c r="E19" s="22">
        <f>SUM(D19/AG19*100000)</f>
        <v>88.534749889331565</v>
      </c>
      <c r="F19" s="34">
        <v>5</v>
      </c>
      <c r="G19" s="22">
        <f>SUM(F19/AG19*100000)</f>
        <v>36.889479120554817</v>
      </c>
      <c r="H19" s="34">
        <v>2</v>
      </c>
      <c r="I19" s="22">
        <f>SUM(H19/AG19*100000)</f>
        <v>14.755791648221928</v>
      </c>
      <c r="J19" s="34">
        <v>3</v>
      </c>
      <c r="K19" s="22">
        <f>SUM(J19/AG19*100000)</f>
        <v>22.133687472332891</v>
      </c>
      <c r="L19" s="34">
        <v>0</v>
      </c>
      <c r="M19" s="22">
        <f>SUM(L19/AG19*100000)</f>
        <v>0</v>
      </c>
      <c r="N19" s="34">
        <v>1</v>
      </c>
      <c r="O19" s="22">
        <f>SUM(N19/AG19*100000)</f>
        <v>7.377895824110964</v>
      </c>
      <c r="P19" s="34">
        <v>2</v>
      </c>
      <c r="Q19" s="22">
        <f>SUM(P19/AG19*100000)</f>
        <v>14.755791648221928</v>
      </c>
      <c r="R19" s="34">
        <v>0</v>
      </c>
      <c r="S19" s="22">
        <f>SUM(R19/AG19*100000)</f>
        <v>0</v>
      </c>
      <c r="T19" s="34">
        <v>1</v>
      </c>
      <c r="U19" s="22">
        <f>SUM(T19/AG19*100000)</f>
        <v>7.377895824110964</v>
      </c>
      <c r="V19" s="34">
        <v>0</v>
      </c>
      <c r="W19" s="22">
        <f>SUM(V19/AG19*100000)</f>
        <v>0</v>
      </c>
      <c r="X19" s="34">
        <v>1</v>
      </c>
      <c r="Y19" s="22">
        <f>SUM(X19/AG19*100000)</f>
        <v>7.377895824110964</v>
      </c>
      <c r="Z19" s="22"/>
      <c r="AA19" s="22"/>
      <c r="AE19" s="17" t="s">
        <v>197</v>
      </c>
      <c r="AG19" s="23">
        <v>13554</v>
      </c>
    </row>
    <row r="20" spans="1:33" ht="12.95" customHeight="1" x14ac:dyDescent="0.45">
      <c r="A20" s="17" t="s">
        <v>198</v>
      </c>
      <c r="B20" s="20">
        <f t="shared" si="0"/>
        <v>169</v>
      </c>
      <c r="C20" s="21">
        <f>SUM(B20/AG20*100000)</f>
        <v>259.25414576525992</v>
      </c>
      <c r="D20" s="34">
        <v>31</v>
      </c>
      <c r="E20" s="22">
        <f>SUM(D20/AG20*100000)</f>
        <v>47.555494193627567</v>
      </c>
      <c r="F20" s="34">
        <v>41</v>
      </c>
      <c r="G20" s="22">
        <f>SUM(F20/AG20*100000)</f>
        <v>62.895976191571947</v>
      </c>
      <c r="H20" s="34">
        <v>18</v>
      </c>
      <c r="I20" s="22">
        <f>SUM(H20/AG20*100000)</f>
        <v>27.612867596299875</v>
      </c>
      <c r="J20" s="34">
        <v>7</v>
      </c>
      <c r="K20" s="22">
        <f>SUM(J20/AG20*100000)</f>
        <v>10.738337398561063</v>
      </c>
      <c r="L20" s="34">
        <v>10</v>
      </c>
      <c r="M20" s="22">
        <f>SUM(L20/AG20*100000)</f>
        <v>15.340481997944375</v>
      </c>
      <c r="N20" s="34">
        <v>8</v>
      </c>
      <c r="O20" s="22">
        <f>SUM(N20/AG20*100000)</f>
        <v>12.272385598355502</v>
      </c>
      <c r="P20" s="34">
        <v>7</v>
      </c>
      <c r="Q20" s="22">
        <f>SUM(P20/AG20*100000)</f>
        <v>10.738337398561063</v>
      </c>
      <c r="R20" s="34">
        <v>4</v>
      </c>
      <c r="S20" s="22">
        <f>SUM(R20/AG20*100000)</f>
        <v>6.136192799177751</v>
      </c>
      <c r="T20" s="34">
        <v>2</v>
      </c>
      <c r="U20" s="22">
        <f>SUM(T20/AG20*100000)</f>
        <v>3.0680963995888755</v>
      </c>
      <c r="V20" s="34">
        <v>3</v>
      </c>
      <c r="W20" s="22">
        <f>SUM(V20/AG20*100000)</f>
        <v>4.6021445993833128</v>
      </c>
      <c r="X20" s="34">
        <v>38</v>
      </c>
      <c r="Y20" s="22">
        <f>SUM(X20/AG20*100000)</f>
        <v>58.293831592188624</v>
      </c>
      <c r="Z20" s="22"/>
      <c r="AA20" s="22"/>
      <c r="AE20" s="17" t="s">
        <v>198</v>
      </c>
      <c r="AG20" s="23">
        <v>65187</v>
      </c>
    </row>
    <row r="21" spans="1:33" ht="12.95" customHeight="1" x14ac:dyDescent="0.45">
      <c r="A21" s="17" t="s">
        <v>199</v>
      </c>
      <c r="B21" s="20">
        <f t="shared" si="0"/>
        <v>56</v>
      </c>
      <c r="C21" s="21">
        <f>SUM(B21/AG21*100000)</f>
        <v>257.93376629358391</v>
      </c>
      <c r="D21" s="34">
        <v>16</v>
      </c>
      <c r="E21" s="22">
        <f>SUM(D21/AG21*100000)</f>
        <v>73.695361798166829</v>
      </c>
      <c r="F21" s="34">
        <v>15</v>
      </c>
      <c r="G21" s="22">
        <f>SUM(F21/AG21*100000)</f>
        <v>69.089401685781397</v>
      </c>
      <c r="H21" s="34">
        <v>4</v>
      </c>
      <c r="I21" s="22">
        <f>SUM(H21/AG21*100000)</f>
        <v>18.423840449541707</v>
      </c>
      <c r="J21" s="34">
        <v>0</v>
      </c>
      <c r="K21" s="22">
        <f>SUM(J21/AG21*100000)</f>
        <v>0</v>
      </c>
      <c r="L21" s="34">
        <v>6</v>
      </c>
      <c r="M21" s="22">
        <f>SUM(L21/AG21*100000)</f>
        <v>27.635760674312561</v>
      </c>
      <c r="N21" s="34">
        <v>2</v>
      </c>
      <c r="O21" s="22">
        <f>SUM(N21/AG21*100000)</f>
        <v>9.2119202247708536</v>
      </c>
      <c r="P21" s="34">
        <v>1</v>
      </c>
      <c r="Q21" s="22">
        <f>SUM(P21/AG21*100000)</f>
        <v>4.6059601123854268</v>
      </c>
      <c r="R21" s="34">
        <v>0</v>
      </c>
      <c r="S21" s="22">
        <f>SUM(R21/AG21*100000)</f>
        <v>0</v>
      </c>
      <c r="T21" s="34">
        <v>1</v>
      </c>
      <c r="U21" s="22">
        <f>SUM(T21/AG21*100000)</f>
        <v>4.6059601123854268</v>
      </c>
      <c r="V21" s="34">
        <v>2</v>
      </c>
      <c r="W21" s="22">
        <f>SUM(V21/AG21*100000)</f>
        <v>9.2119202247708536</v>
      </c>
      <c r="X21" s="34">
        <v>9</v>
      </c>
      <c r="Y21" s="22">
        <f>SUM(X21/AG21*100000)</f>
        <v>41.453641011468839</v>
      </c>
      <c r="Z21" s="22"/>
      <c r="AA21" s="22"/>
      <c r="AE21" s="17" t="s">
        <v>199</v>
      </c>
      <c r="AG21" s="23">
        <v>21711</v>
      </c>
    </row>
    <row r="22" spans="1:33" ht="12.95" customHeight="1" x14ac:dyDescent="0.45">
      <c r="A22" s="17" t="s">
        <v>200</v>
      </c>
      <c r="B22" s="20">
        <f t="shared" si="0"/>
        <v>66</v>
      </c>
      <c r="C22" s="21">
        <f>SUM(B22/AG22*100000)</f>
        <v>103.81765843990372</v>
      </c>
      <c r="D22" s="34">
        <v>9</v>
      </c>
      <c r="E22" s="22">
        <f>SUM(D22/AG22*100000)</f>
        <v>14.156953423623237</v>
      </c>
      <c r="F22" s="34">
        <v>14</v>
      </c>
      <c r="G22" s="22">
        <f>SUM(F22/AG22*100000)</f>
        <v>22.021927547858368</v>
      </c>
      <c r="H22" s="34">
        <v>9</v>
      </c>
      <c r="I22" s="22">
        <f>SUM(H22/AG22*100000)</f>
        <v>14.156953423623237</v>
      </c>
      <c r="J22" s="34">
        <v>5</v>
      </c>
      <c r="K22" s="22">
        <f>SUM(J22/AG22*100000)</f>
        <v>7.8649741242351308</v>
      </c>
      <c r="L22" s="34">
        <v>2</v>
      </c>
      <c r="M22" s="22">
        <f>SUM(L22/AG22*100000)</f>
        <v>3.1459896496940525</v>
      </c>
      <c r="N22" s="34">
        <v>3</v>
      </c>
      <c r="O22" s="22">
        <f>SUM(N22/AG22*100000)</f>
        <v>4.7189844745410783</v>
      </c>
      <c r="P22" s="34">
        <v>4</v>
      </c>
      <c r="Q22" s="22">
        <f>SUM(P22/AG22*100000)</f>
        <v>6.291979299388105</v>
      </c>
      <c r="R22" s="34">
        <v>3</v>
      </c>
      <c r="S22" s="22">
        <f>SUM(R22/AG22*100000)</f>
        <v>4.7189844745410783</v>
      </c>
      <c r="T22" s="34">
        <v>2</v>
      </c>
      <c r="U22" s="22">
        <f>SUM(T22/AG22*100000)</f>
        <v>3.1459896496940525</v>
      </c>
      <c r="V22" s="34">
        <v>0</v>
      </c>
      <c r="W22" s="22">
        <f>SUM(V22/AG22*100000)</f>
        <v>0</v>
      </c>
      <c r="X22" s="34">
        <v>15</v>
      </c>
      <c r="Y22" s="22">
        <f>SUM(X22/AG22*100000)</f>
        <v>23.594922372705394</v>
      </c>
      <c r="Z22" s="22"/>
      <c r="AA22" s="22"/>
      <c r="AE22" s="17" t="s">
        <v>200</v>
      </c>
      <c r="AG22" s="23">
        <v>63573</v>
      </c>
    </row>
    <row r="23" spans="1:33" ht="12.95" customHeight="1" x14ac:dyDescent="0.45">
      <c r="A23" s="17" t="s">
        <v>201</v>
      </c>
      <c r="B23" s="20">
        <f t="shared" si="0"/>
        <v>74</v>
      </c>
      <c r="C23" s="21">
        <f>SUM(B23/AG23*100000)</f>
        <v>183.74137160450911</v>
      </c>
      <c r="D23" s="34">
        <v>23</v>
      </c>
      <c r="E23" s="22">
        <f>SUM(D23/AG23*100000)</f>
        <v>57.108804687887968</v>
      </c>
      <c r="F23" s="34">
        <v>14</v>
      </c>
      <c r="G23" s="22">
        <f>SUM(F23/AG23*100000)</f>
        <v>34.761881114366588</v>
      </c>
      <c r="H23" s="34">
        <v>4</v>
      </c>
      <c r="I23" s="22">
        <f>SUM(H23/AG23*100000)</f>
        <v>9.9319660326761685</v>
      </c>
      <c r="J23" s="34">
        <v>3</v>
      </c>
      <c r="K23" s="22">
        <f>SUM(J23/AG23*100000)</f>
        <v>7.4489745245071255</v>
      </c>
      <c r="L23" s="34">
        <v>3</v>
      </c>
      <c r="M23" s="22">
        <f>SUM(L23/AG23*100000)</f>
        <v>7.4489745245071255</v>
      </c>
      <c r="N23" s="34">
        <v>8</v>
      </c>
      <c r="O23" s="22">
        <f>SUM(N23/AG23*100000)</f>
        <v>19.863932065352337</v>
      </c>
      <c r="P23" s="34">
        <v>3</v>
      </c>
      <c r="Q23" s="22">
        <f>SUM(P23/AG23*100000)</f>
        <v>7.4489745245071255</v>
      </c>
      <c r="R23" s="34">
        <v>2</v>
      </c>
      <c r="S23" s="22">
        <f>SUM(R23/AG23*100000)</f>
        <v>4.9659830163380843</v>
      </c>
      <c r="T23" s="34">
        <v>2</v>
      </c>
      <c r="U23" s="22">
        <f>SUM(T23/AG23*100000)</f>
        <v>4.9659830163380843</v>
      </c>
      <c r="V23" s="34">
        <v>1</v>
      </c>
      <c r="W23" s="22">
        <f>SUM(V23/AG23*100000)</f>
        <v>2.4829915081690421</v>
      </c>
      <c r="X23" s="34">
        <v>11</v>
      </c>
      <c r="Y23" s="22">
        <f>SUM(X23/AG23*100000)</f>
        <v>27.312906589859463</v>
      </c>
      <c r="Z23" s="22"/>
      <c r="AA23" s="22"/>
      <c r="AE23" s="17" t="s">
        <v>201</v>
      </c>
      <c r="AG23" s="23">
        <v>40274</v>
      </c>
    </row>
    <row r="24" spans="1:33" ht="12.95" customHeight="1" x14ac:dyDescent="0.45">
      <c r="A24" s="17" t="s">
        <v>202</v>
      </c>
      <c r="B24" s="20">
        <f t="shared" si="0"/>
        <v>29</v>
      </c>
      <c r="C24" s="21">
        <f>SUM(B24/AG24*100000)</f>
        <v>289.04614771254859</v>
      </c>
      <c r="D24" s="34">
        <v>9</v>
      </c>
      <c r="E24" s="22">
        <f>SUM(D24/AG24*100000)</f>
        <v>89.703976876308175</v>
      </c>
      <c r="F24" s="34">
        <v>1</v>
      </c>
      <c r="G24" s="22">
        <f>SUM(F24/AG24*100000)</f>
        <v>9.9671085418120189</v>
      </c>
      <c r="H24" s="34">
        <v>4</v>
      </c>
      <c r="I24" s="22">
        <f>SUM(H24/AG24*100000)</f>
        <v>39.868434167248076</v>
      </c>
      <c r="J24" s="34">
        <v>4</v>
      </c>
      <c r="K24" s="22">
        <f>SUM(J24/AG24*100000)</f>
        <v>39.868434167248076</v>
      </c>
      <c r="L24" s="34">
        <v>0</v>
      </c>
      <c r="M24" s="22">
        <f>SUM(L24/AG24*100000)</f>
        <v>0</v>
      </c>
      <c r="N24" s="34">
        <v>2</v>
      </c>
      <c r="O24" s="22">
        <f>SUM(N24/AG24*100000)</f>
        <v>19.934217083624038</v>
      </c>
      <c r="P24" s="34">
        <v>0</v>
      </c>
      <c r="Q24" s="22">
        <f>SUM(P24/AG24*100000)</f>
        <v>0</v>
      </c>
      <c r="R24" s="34">
        <v>1</v>
      </c>
      <c r="S24" s="22">
        <f>SUM(R24/AG24*100000)</f>
        <v>9.9671085418120189</v>
      </c>
      <c r="T24" s="34">
        <v>0</v>
      </c>
      <c r="U24" s="22">
        <f>SUM(T24/AG24*100000)</f>
        <v>0</v>
      </c>
      <c r="V24" s="34">
        <v>0</v>
      </c>
      <c r="W24" s="22">
        <f>SUM(V24/AG24*100000)</f>
        <v>0</v>
      </c>
      <c r="X24" s="34">
        <v>8</v>
      </c>
      <c r="Y24" s="22">
        <f>SUM(X24/AG24*100000)</f>
        <v>79.736868334496151</v>
      </c>
      <c r="Z24" s="22"/>
      <c r="AA24" s="22"/>
      <c r="AE24" s="17" t="s">
        <v>202</v>
      </c>
      <c r="AG24" s="23">
        <v>10033</v>
      </c>
    </row>
    <row r="25" spans="1:33" ht="12.95" customHeight="1" x14ac:dyDescent="0.45">
      <c r="A25" s="17" t="s">
        <v>203</v>
      </c>
      <c r="B25" s="20">
        <f t="shared" si="0"/>
        <v>103</v>
      </c>
      <c r="C25" s="21">
        <f>SUM(B25/AG25*100000)</f>
        <v>337.62742977021668</v>
      </c>
      <c r="D25" s="34">
        <v>24</v>
      </c>
      <c r="E25" s="22">
        <f>SUM(D25/AG25*100000)</f>
        <v>78.67046907267185</v>
      </c>
      <c r="F25" s="34">
        <v>26</v>
      </c>
      <c r="G25" s="22">
        <f>SUM(F25/AG25*100000)</f>
        <v>85.226341495394507</v>
      </c>
      <c r="H25" s="34">
        <v>7</v>
      </c>
      <c r="I25" s="22">
        <f>SUM(H25/AG25*100000)</f>
        <v>22.945553479529288</v>
      </c>
      <c r="J25" s="34">
        <v>3</v>
      </c>
      <c r="K25" s="22">
        <f>SUM(J25/AG25*100000)</f>
        <v>9.8338086340839812</v>
      </c>
      <c r="L25" s="34">
        <v>3</v>
      </c>
      <c r="M25" s="22">
        <f>SUM(L25/AG25*100000)</f>
        <v>9.8338086340839812</v>
      </c>
      <c r="N25" s="34">
        <v>3</v>
      </c>
      <c r="O25" s="22">
        <f>SUM(N25/AG25*100000)</f>
        <v>9.8338086340839812</v>
      </c>
      <c r="P25" s="34">
        <v>3</v>
      </c>
      <c r="Q25" s="22">
        <f>SUM(P25/AG25*100000)</f>
        <v>9.8338086340839812</v>
      </c>
      <c r="R25" s="34">
        <v>2</v>
      </c>
      <c r="S25" s="22">
        <f>SUM(R25/AG25*100000)</f>
        <v>6.5558724227226541</v>
      </c>
      <c r="T25" s="34">
        <v>4</v>
      </c>
      <c r="U25" s="22">
        <f>SUM(T25/AG25*100000)</f>
        <v>13.111744845445308</v>
      </c>
      <c r="V25" s="34">
        <v>1</v>
      </c>
      <c r="W25" s="22">
        <f>SUM(V25/AG25*100000)</f>
        <v>3.2779362113613271</v>
      </c>
      <c r="X25" s="34">
        <v>27</v>
      </c>
      <c r="Y25" s="22">
        <f>SUM(X25/AG25*100000)</f>
        <v>88.504277706755829</v>
      </c>
      <c r="Z25" s="22"/>
      <c r="AA25" s="22"/>
      <c r="AE25" s="17" t="s">
        <v>203</v>
      </c>
      <c r="AG25" s="23">
        <v>30507</v>
      </c>
    </row>
    <row r="26" spans="1:33" ht="12.95" customHeight="1" x14ac:dyDescent="0.45">
      <c r="A26" s="17" t="s">
        <v>204</v>
      </c>
      <c r="B26" s="20">
        <f t="shared" si="0"/>
        <v>91</v>
      </c>
      <c r="C26" s="21">
        <f>SUM(B26/AG26*100000)</f>
        <v>337.24937923877997</v>
      </c>
      <c r="D26" s="34">
        <v>26</v>
      </c>
      <c r="E26" s="22">
        <f>SUM(D26/AG26*100000)</f>
        <v>96.356965496794274</v>
      </c>
      <c r="F26" s="34">
        <v>26</v>
      </c>
      <c r="G26" s="22">
        <f>SUM(F26/AG26*100000)</f>
        <v>96.356965496794274</v>
      </c>
      <c r="H26" s="34">
        <v>3</v>
      </c>
      <c r="I26" s="22">
        <f>SUM(H26/AG26*100000)</f>
        <v>11.118111403476263</v>
      </c>
      <c r="J26" s="34">
        <v>1</v>
      </c>
      <c r="K26" s="22">
        <f>SUM(J26/AG26*100000)</f>
        <v>3.7060371344920879</v>
      </c>
      <c r="L26" s="34">
        <v>2</v>
      </c>
      <c r="M26" s="22">
        <f>SUM(L26/AG26*100000)</f>
        <v>7.4120742689841759</v>
      </c>
      <c r="N26" s="34">
        <v>4</v>
      </c>
      <c r="O26" s="22">
        <f>SUM(N26/AG26*100000)</f>
        <v>14.824148537968352</v>
      </c>
      <c r="P26" s="34">
        <v>5</v>
      </c>
      <c r="Q26" s="22">
        <f>SUM(P26/AG26*100000)</f>
        <v>18.530185672460441</v>
      </c>
      <c r="R26" s="34">
        <v>3</v>
      </c>
      <c r="S26" s="22">
        <f>SUM(R26/AG26*100000)</f>
        <v>11.118111403476263</v>
      </c>
      <c r="T26" s="34">
        <v>1</v>
      </c>
      <c r="U26" s="22">
        <f>SUM(T26/AG26*100000)</f>
        <v>3.7060371344920879</v>
      </c>
      <c r="V26" s="34">
        <v>3</v>
      </c>
      <c r="W26" s="22">
        <f>SUM(V26/AG26*100000)</f>
        <v>11.118111403476263</v>
      </c>
      <c r="X26" s="34">
        <v>17</v>
      </c>
      <c r="Y26" s="22">
        <f>SUM(X26/AG26*100000)</f>
        <v>63.002631286365492</v>
      </c>
      <c r="Z26" s="22"/>
      <c r="AA26" s="22"/>
      <c r="AE26" s="17" t="s">
        <v>204</v>
      </c>
      <c r="AG26" s="23">
        <v>26983</v>
      </c>
    </row>
    <row r="27" spans="1:33" ht="12.95" customHeight="1" x14ac:dyDescent="0.45">
      <c r="A27" s="17" t="s">
        <v>205</v>
      </c>
      <c r="B27" s="20">
        <f t="shared" si="0"/>
        <v>104</v>
      </c>
      <c r="C27" s="21">
        <f>SUM(B27/AG27*100000)</f>
        <v>393.47735613484167</v>
      </c>
      <c r="D27" s="34">
        <v>27</v>
      </c>
      <c r="E27" s="22">
        <f>SUM(D27/AG27*100000)</f>
        <v>102.15277515039159</v>
      </c>
      <c r="F27" s="34">
        <v>26</v>
      </c>
      <c r="G27" s="22">
        <f>SUM(F27/AG27*100000)</f>
        <v>98.369339033710418</v>
      </c>
      <c r="H27" s="34">
        <v>3</v>
      </c>
      <c r="I27" s="22">
        <f>SUM(H27/AG27*100000)</f>
        <v>11.350308350043509</v>
      </c>
      <c r="J27" s="34">
        <v>4</v>
      </c>
      <c r="K27" s="22">
        <f>SUM(J27/AG27*100000)</f>
        <v>15.13374446672468</v>
      </c>
      <c r="L27" s="34">
        <v>8</v>
      </c>
      <c r="M27" s="22">
        <f>SUM(L27/AG27*100000)</f>
        <v>30.267488933449361</v>
      </c>
      <c r="N27" s="34">
        <v>7</v>
      </c>
      <c r="O27" s="22">
        <f>SUM(N27/AG27*100000)</f>
        <v>26.484052816768187</v>
      </c>
      <c r="P27" s="34">
        <v>7</v>
      </c>
      <c r="Q27" s="22">
        <f>SUM(P27/AG27*100000)</f>
        <v>26.484052816768187</v>
      </c>
      <c r="R27" s="34">
        <v>2</v>
      </c>
      <c r="S27" s="22">
        <f>SUM(R27/AG27*100000)</f>
        <v>7.5668722333623402</v>
      </c>
      <c r="T27" s="34">
        <v>2</v>
      </c>
      <c r="U27" s="22">
        <f>SUM(T27/AG27*100000)</f>
        <v>7.5668722333623402</v>
      </c>
      <c r="V27" s="34">
        <v>1</v>
      </c>
      <c r="W27" s="22">
        <f>SUM(V27/AG27*100000)</f>
        <v>3.7834361166811701</v>
      </c>
      <c r="X27" s="34">
        <v>17</v>
      </c>
      <c r="Y27" s="22">
        <f>SUM(X27/AG27*100000)</f>
        <v>64.318413983579887</v>
      </c>
      <c r="Z27" s="22"/>
      <c r="AA27" s="22"/>
      <c r="AE27" s="17" t="s">
        <v>205</v>
      </c>
      <c r="AG27" s="23">
        <v>26431</v>
      </c>
    </row>
    <row r="28" spans="1:33" ht="12.95" customHeight="1" x14ac:dyDescent="0.45">
      <c r="A28" s="17" t="s">
        <v>206</v>
      </c>
      <c r="B28" s="20">
        <f t="shared" si="0"/>
        <v>8</v>
      </c>
      <c r="C28" s="21">
        <f>SUM(B28/AG28*100000)</f>
        <v>330.71517155849523</v>
      </c>
      <c r="D28" s="34">
        <v>4</v>
      </c>
      <c r="E28" s="22">
        <f>SUM(D28/AG28*100000)</f>
        <v>165.35758577924761</v>
      </c>
      <c r="F28" s="34">
        <v>2</v>
      </c>
      <c r="G28" s="22">
        <f>SUM(F28/AG28*100000)</f>
        <v>82.678792889623807</v>
      </c>
      <c r="H28" s="34">
        <v>0</v>
      </c>
      <c r="I28" s="22">
        <f>SUM(H28/AG28*100000)</f>
        <v>0</v>
      </c>
      <c r="J28" s="34">
        <v>0</v>
      </c>
      <c r="K28" s="22">
        <f>SUM(J28/AG28*100000)</f>
        <v>0</v>
      </c>
      <c r="L28" s="34">
        <v>0</v>
      </c>
      <c r="M28" s="22">
        <f>SUM(L28/AG28*100000)</f>
        <v>0</v>
      </c>
      <c r="N28" s="34">
        <v>1</v>
      </c>
      <c r="O28" s="22">
        <f>SUM(N28/AG28*100000)</f>
        <v>41.339396444811904</v>
      </c>
      <c r="P28" s="34">
        <v>0</v>
      </c>
      <c r="Q28" s="22">
        <f>SUM(P28/AG28*100000)</f>
        <v>0</v>
      </c>
      <c r="R28" s="34">
        <v>0</v>
      </c>
      <c r="S28" s="22">
        <f>SUM(R28/AG28*100000)</f>
        <v>0</v>
      </c>
      <c r="T28" s="34">
        <v>1</v>
      </c>
      <c r="U28" s="22">
        <f>SUM(T28/AG28*100000)</f>
        <v>41.339396444811904</v>
      </c>
      <c r="V28" s="34">
        <v>0</v>
      </c>
      <c r="W28" s="22">
        <f>SUM(V28/AG28*100000)</f>
        <v>0</v>
      </c>
      <c r="X28" s="34">
        <v>0</v>
      </c>
      <c r="Y28" s="22">
        <f>SUM(X28/AG28*100000)</f>
        <v>0</v>
      </c>
      <c r="Z28" s="22"/>
      <c r="AA28" s="22"/>
      <c r="AE28" s="17" t="s">
        <v>206</v>
      </c>
      <c r="AG28" s="23">
        <v>2419</v>
      </c>
    </row>
    <row r="29" spans="1:33" ht="12.95" customHeight="1" x14ac:dyDescent="0.45">
      <c r="A29" s="17" t="s">
        <v>207</v>
      </c>
      <c r="B29" s="20">
        <f t="shared" si="0"/>
        <v>17</v>
      </c>
      <c r="C29" s="21">
        <f>SUM(B29/AG29*100000)</f>
        <v>506.40452785224903</v>
      </c>
      <c r="D29" s="34">
        <v>6</v>
      </c>
      <c r="E29" s="22">
        <f>SUM(D29/AG29*100000)</f>
        <v>178.73100983020555</v>
      </c>
      <c r="F29" s="34">
        <v>3</v>
      </c>
      <c r="G29" s="22">
        <f>SUM(F29/AG29*100000)</f>
        <v>89.365504915102775</v>
      </c>
      <c r="H29" s="34">
        <v>4</v>
      </c>
      <c r="I29" s="22">
        <f>SUM(H29/AG29*100000)</f>
        <v>119.15400655347035</v>
      </c>
      <c r="J29" s="34">
        <v>1</v>
      </c>
      <c r="K29" s="22">
        <f>SUM(J29/AG29*100000)</f>
        <v>29.788501638367588</v>
      </c>
      <c r="L29" s="34">
        <v>0</v>
      </c>
      <c r="M29" s="22">
        <f>SUM(L29/AG29*100000)</f>
        <v>0</v>
      </c>
      <c r="N29" s="34">
        <v>2</v>
      </c>
      <c r="O29" s="22">
        <f>SUM(N29/AG29*100000)</f>
        <v>59.577003276735176</v>
      </c>
      <c r="P29" s="34">
        <v>0</v>
      </c>
      <c r="Q29" s="22">
        <f>SUM(P29/AG29*100000)</f>
        <v>0</v>
      </c>
      <c r="R29" s="34">
        <v>0</v>
      </c>
      <c r="S29" s="22">
        <f>SUM(R29/AG29*100000)</f>
        <v>0</v>
      </c>
      <c r="T29" s="34">
        <v>0</v>
      </c>
      <c r="U29" s="22">
        <f>SUM(T29/AG29*100000)</f>
        <v>0</v>
      </c>
      <c r="V29" s="34">
        <v>0</v>
      </c>
      <c r="W29" s="22">
        <f>SUM(V29/AG29*100000)</f>
        <v>0</v>
      </c>
      <c r="X29" s="34">
        <v>1</v>
      </c>
      <c r="Y29" s="22">
        <f>SUM(X29/AG29*100000)</f>
        <v>29.788501638367588</v>
      </c>
      <c r="Z29" s="22"/>
      <c r="AA29" s="22"/>
      <c r="AE29" s="17" t="s">
        <v>207</v>
      </c>
      <c r="AG29" s="23">
        <v>3357</v>
      </c>
    </row>
    <row r="30" spans="1:33" ht="12.95" customHeight="1" x14ac:dyDescent="0.45">
      <c r="A30" s="17" t="s">
        <v>208</v>
      </c>
      <c r="B30" s="20">
        <f t="shared" si="0"/>
        <v>90</v>
      </c>
      <c r="C30" s="21">
        <f>SUM(B30/AG30*100000)</f>
        <v>249.3420141293808</v>
      </c>
      <c r="D30" s="34">
        <v>16</v>
      </c>
      <c r="E30" s="22">
        <f>SUM(D30/AG30*100000)</f>
        <v>44.327469178556584</v>
      </c>
      <c r="F30" s="34">
        <v>16</v>
      </c>
      <c r="G30" s="22">
        <f>SUM(F30/AG30*100000)</f>
        <v>44.327469178556584</v>
      </c>
      <c r="H30" s="34">
        <v>9</v>
      </c>
      <c r="I30" s="22">
        <f>SUM(H30/AG30*100000)</f>
        <v>24.934201412938084</v>
      </c>
      <c r="J30" s="34">
        <v>5</v>
      </c>
      <c r="K30" s="22">
        <f>SUM(J30/AG30*100000)</f>
        <v>13.852334118298934</v>
      </c>
      <c r="L30" s="34">
        <v>6</v>
      </c>
      <c r="M30" s="22">
        <f>SUM(L30/AG30*100000)</f>
        <v>16.622800941958719</v>
      </c>
      <c r="N30" s="34">
        <v>4</v>
      </c>
      <c r="O30" s="22">
        <f>SUM(N30/AG30*100000)</f>
        <v>11.081867294639146</v>
      </c>
      <c r="P30" s="34">
        <v>2</v>
      </c>
      <c r="Q30" s="22">
        <f>SUM(P30/AG30*100000)</f>
        <v>5.5409336473195729</v>
      </c>
      <c r="R30" s="34">
        <v>2</v>
      </c>
      <c r="S30" s="22">
        <f>SUM(R30/AG30*100000)</f>
        <v>5.5409336473195729</v>
      </c>
      <c r="T30" s="34">
        <v>3</v>
      </c>
      <c r="U30" s="22">
        <f>SUM(T30/AG30*100000)</f>
        <v>8.3114004709793594</v>
      </c>
      <c r="V30" s="34">
        <v>1</v>
      </c>
      <c r="W30" s="22">
        <f>SUM(V30/AG30*100000)</f>
        <v>2.7704668236597865</v>
      </c>
      <c r="X30" s="34">
        <v>26</v>
      </c>
      <c r="Y30" s="22">
        <f>SUM(X30/AG30*100000)</f>
        <v>72.032137415154452</v>
      </c>
      <c r="Z30" s="22"/>
      <c r="AA30" s="22"/>
      <c r="AE30" s="17" t="s">
        <v>208</v>
      </c>
      <c r="AG30" s="23">
        <v>36095</v>
      </c>
    </row>
    <row r="31" spans="1:33" ht="12.95" customHeight="1" x14ac:dyDescent="0.45">
      <c r="A31" s="17" t="s">
        <v>209</v>
      </c>
      <c r="B31" s="20">
        <f t="shared" si="0"/>
        <v>156</v>
      </c>
      <c r="C31" s="21">
        <f>SUM(B31/AG31*100000)</f>
        <v>238.64888018602375</v>
      </c>
      <c r="D31" s="34">
        <v>48</v>
      </c>
      <c r="E31" s="22">
        <f>SUM(D31/AG31*100000)</f>
        <v>73.430424672622692</v>
      </c>
      <c r="F31" s="34">
        <v>30</v>
      </c>
      <c r="G31" s="22">
        <f>SUM(F31/AG31*100000)</f>
        <v>45.894015420389181</v>
      </c>
      <c r="H31" s="34">
        <v>12</v>
      </c>
      <c r="I31" s="22">
        <f>SUM(H31/AG31*100000)</f>
        <v>18.357606168155673</v>
      </c>
      <c r="J31" s="34">
        <v>5</v>
      </c>
      <c r="K31" s="22">
        <f>SUM(J31/AG31*100000)</f>
        <v>7.6490025700648632</v>
      </c>
      <c r="L31" s="34">
        <v>6</v>
      </c>
      <c r="M31" s="22">
        <f>SUM(L31/AG31*100000)</f>
        <v>9.1788030840778365</v>
      </c>
      <c r="N31" s="34">
        <v>7</v>
      </c>
      <c r="O31" s="22">
        <f>SUM(N31/AG31*100000)</f>
        <v>10.708603598090809</v>
      </c>
      <c r="P31" s="34">
        <v>0</v>
      </c>
      <c r="Q31" s="22">
        <f>SUM(P31/AG31*100000)</f>
        <v>0</v>
      </c>
      <c r="R31" s="34">
        <v>8</v>
      </c>
      <c r="S31" s="22">
        <f>SUM(R31/AG31*100000)</f>
        <v>12.238404112103781</v>
      </c>
      <c r="T31" s="34">
        <v>3</v>
      </c>
      <c r="U31" s="22">
        <f>SUM(T31/AG31*100000)</f>
        <v>4.5894015420389183</v>
      </c>
      <c r="V31" s="34">
        <v>2</v>
      </c>
      <c r="W31" s="22">
        <f>SUM(V31/AG31*100000)</f>
        <v>3.0596010280259454</v>
      </c>
      <c r="X31" s="34">
        <v>35</v>
      </c>
      <c r="Y31" s="22">
        <f>SUM(X31/AG31*100000)</f>
        <v>53.54301799045404</v>
      </c>
      <c r="Z31" s="22"/>
      <c r="AA31" s="22"/>
      <c r="AE31" s="17" t="s">
        <v>209</v>
      </c>
      <c r="AG31" s="23">
        <v>65368</v>
      </c>
    </row>
    <row r="32" spans="1:33" ht="12.95" customHeight="1" x14ac:dyDescent="0.45">
      <c r="A32" s="17" t="s">
        <v>210</v>
      </c>
      <c r="B32" s="20">
        <f t="shared" si="0"/>
        <v>14</v>
      </c>
      <c r="C32" s="21">
        <f>SUM(B32/AG32*100000)</f>
        <v>205.88235294117649</v>
      </c>
      <c r="D32" s="34">
        <v>2</v>
      </c>
      <c r="E32" s="22">
        <f>SUM(D32/AG32*100000)</f>
        <v>29.411764705882351</v>
      </c>
      <c r="F32" s="34">
        <v>5</v>
      </c>
      <c r="G32" s="22">
        <f>SUM(F32/AG32*100000)</f>
        <v>73.529411764705884</v>
      </c>
      <c r="H32" s="34">
        <v>2</v>
      </c>
      <c r="I32" s="22">
        <f>SUM(H32/AG32*100000)</f>
        <v>29.411764705882351</v>
      </c>
      <c r="J32" s="34">
        <v>0</v>
      </c>
      <c r="K32" s="22">
        <f>SUM(J32/AG32*100000)</f>
        <v>0</v>
      </c>
      <c r="L32" s="27">
        <v>1</v>
      </c>
      <c r="M32" s="22">
        <f>SUM(L32/AG32*100000)</f>
        <v>14.705882352941176</v>
      </c>
      <c r="N32" s="27">
        <v>0</v>
      </c>
      <c r="O32" s="22">
        <f>SUM(N32/AG32*100000)</f>
        <v>0</v>
      </c>
      <c r="P32" s="27">
        <v>0</v>
      </c>
      <c r="Q32" s="22">
        <f>SUM(P32/AG32*100000)</f>
        <v>0</v>
      </c>
      <c r="R32" s="34">
        <v>1</v>
      </c>
      <c r="S32" s="22">
        <f>SUM(R32/AG32*100000)</f>
        <v>14.705882352941176</v>
      </c>
      <c r="T32" s="27">
        <v>1</v>
      </c>
      <c r="U32" s="22">
        <f>SUM(T32/AG32*100000)</f>
        <v>14.705882352941176</v>
      </c>
      <c r="V32" s="27">
        <v>1</v>
      </c>
      <c r="W32" s="22">
        <f>SUM(V32/AG32*100000)</f>
        <v>14.705882352941176</v>
      </c>
      <c r="X32" s="34">
        <v>1</v>
      </c>
      <c r="Y32" s="22">
        <f>SUM(X32/AG32*100000)</f>
        <v>14.705882352941176</v>
      </c>
      <c r="Z32" s="22"/>
      <c r="AA32" s="22"/>
      <c r="AE32" s="17" t="s">
        <v>210</v>
      </c>
      <c r="AG32" s="23">
        <v>6800</v>
      </c>
    </row>
    <row r="33" spans="1:33" ht="12.95" customHeight="1" x14ac:dyDescent="0.45">
      <c r="A33" s="17" t="s">
        <v>211</v>
      </c>
      <c r="B33" s="20">
        <f t="shared" si="0"/>
        <v>2</v>
      </c>
      <c r="C33" s="21">
        <v>0</v>
      </c>
      <c r="D33" s="27">
        <v>1</v>
      </c>
      <c r="E33" s="22">
        <v>0</v>
      </c>
      <c r="F33" s="27">
        <v>0</v>
      </c>
      <c r="G33" s="22">
        <v>0</v>
      </c>
      <c r="H33" s="27">
        <v>0</v>
      </c>
      <c r="I33" s="22">
        <v>0</v>
      </c>
      <c r="J33" s="34">
        <v>0</v>
      </c>
      <c r="K33" s="22">
        <v>0</v>
      </c>
      <c r="L33" s="27">
        <v>0</v>
      </c>
      <c r="M33" s="22">
        <v>0</v>
      </c>
      <c r="N33" s="27">
        <v>0</v>
      </c>
      <c r="O33" s="22">
        <v>0</v>
      </c>
      <c r="P33" s="27">
        <v>0</v>
      </c>
      <c r="Q33" s="22">
        <v>0</v>
      </c>
      <c r="R33" s="27">
        <v>0</v>
      </c>
      <c r="S33" s="22">
        <v>0</v>
      </c>
      <c r="T33" s="27">
        <v>0</v>
      </c>
      <c r="U33" s="22">
        <v>0</v>
      </c>
      <c r="V33" s="27">
        <v>0</v>
      </c>
      <c r="W33" s="22">
        <v>0</v>
      </c>
      <c r="X33" s="34">
        <v>1</v>
      </c>
      <c r="Y33" s="22">
        <v>0</v>
      </c>
      <c r="Z33" s="22"/>
      <c r="AA33" s="22"/>
      <c r="AG33" s="19"/>
    </row>
    <row r="34" spans="1:33" ht="12.95" customHeight="1" x14ac:dyDescent="0.45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G34" s="19"/>
    </row>
    <row r="35" spans="1:33" s="18" customFormat="1" ht="12.95" customHeight="1" x14ac:dyDescent="0.3">
      <c r="A35" s="18" t="s">
        <v>212</v>
      </c>
      <c r="B35" s="20">
        <f>SUM(B36:B51)</f>
        <v>898</v>
      </c>
      <c r="C35" s="21">
        <f>SUM(B35/AG35*100000)</f>
        <v>201.47674828195076</v>
      </c>
      <c r="D35" s="20">
        <f>SUM(D36:D51)</f>
        <v>256</v>
      </c>
      <c r="E35" s="21">
        <f>SUM(D35/AG35*100000)</f>
        <v>57.436578574810021</v>
      </c>
      <c r="F35" s="20">
        <f>SUM(F36:F51)</f>
        <v>176</v>
      </c>
      <c r="G35" s="21">
        <f>SUM(F35/AG35*100000)</f>
        <v>39.487647770181894</v>
      </c>
      <c r="H35" s="20">
        <f>SUM(H36:H51)</f>
        <v>71</v>
      </c>
      <c r="I35" s="21">
        <f>SUM(H35/AG35*100000)</f>
        <v>15.929676089107467</v>
      </c>
      <c r="J35" s="20">
        <f>SUM(J36:J51)</f>
        <v>46</v>
      </c>
      <c r="K35" s="21">
        <f>SUM(J35/AG35*100000)</f>
        <v>10.320635212661175</v>
      </c>
      <c r="L35" s="20">
        <f>SUM(L36:L51)</f>
        <v>36</v>
      </c>
      <c r="M35" s="21">
        <f>SUM(L35/AG35*100000)</f>
        <v>8.0770188620826584</v>
      </c>
      <c r="N35" s="20">
        <f>SUM(N36:N51)</f>
        <v>29</v>
      </c>
      <c r="O35" s="21">
        <f>SUM(N35/AG35*100000)</f>
        <v>6.5064874166776985</v>
      </c>
      <c r="P35" s="20">
        <f>SUM(P36:P51)</f>
        <v>36</v>
      </c>
      <c r="Q35" s="21">
        <f>SUM(P35/AG35*100000)</f>
        <v>8.0770188620826584</v>
      </c>
      <c r="R35" s="20">
        <f>SUM(R36:R51)</f>
        <v>21</v>
      </c>
      <c r="S35" s="21">
        <f>SUM(R35/AG35*100000)</f>
        <v>4.7115943362148851</v>
      </c>
      <c r="T35" s="20">
        <f>SUM(T36:T51)</f>
        <v>17</v>
      </c>
      <c r="U35" s="21">
        <f>SUM(T35/AG35*100000)</f>
        <v>3.8141477959834784</v>
      </c>
      <c r="V35" s="20">
        <f>SUM(V36:V51)</f>
        <v>27</v>
      </c>
      <c r="W35" s="21">
        <f>SUM(V35/AG35*100000)</f>
        <v>6.0577641465619942</v>
      </c>
      <c r="X35" s="20">
        <f>SUM(X36:X51)</f>
        <v>183</v>
      </c>
      <c r="Y35" s="21">
        <f>SUM(X35/AG35*100000)</f>
        <v>41.058179215586847</v>
      </c>
      <c r="Z35" s="21"/>
      <c r="AA35" s="21"/>
      <c r="AE35" s="18" t="s">
        <v>212</v>
      </c>
      <c r="AG35" s="20">
        <v>445709</v>
      </c>
    </row>
    <row r="36" spans="1:33" ht="12.95" customHeight="1" x14ac:dyDescent="0.45">
      <c r="A36" s="17" t="s">
        <v>191</v>
      </c>
      <c r="B36" s="20">
        <f t="shared" ref="B36:B75" si="1">SUM(D36+F36+H36+J36+L36+N36+P36+R36+T36+V36+X36)</f>
        <v>312</v>
      </c>
      <c r="C36" s="21">
        <f>SUM(B36/AG36*100000)</f>
        <v>217.89839788806171</v>
      </c>
      <c r="D36" s="19">
        <v>82</v>
      </c>
      <c r="E36" s="22">
        <f>SUM(D36/AG36*100000)</f>
        <v>57.268168675708523</v>
      </c>
      <c r="F36" s="19">
        <v>69</v>
      </c>
      <c r="G36" s="22">
        <f>SUM(F36/AG36*100000)</f>
        <v>48.189068763705947</v>
      </c>
      <c r="H36" s="19">
        <v>20</v>
      </c>
      <c r="I36" s="22">
        <f>SUM(H36/AG36*100000)</f>
        <v>13.967846018465494</v>
      </c>
      <c r="J36" s="19">
        <v>11</v>
      </c>
      <c r="K36" s="22">
        <f>SUM(J36/AG36*100000)</f>
        <v>7.68231531015602</v>
      </c>
      <c r="L36" s="19">
        <v>11</v>
      </c>
      <c r="M36" s="22">
        <f>SUM(L36/AG36*100000)</f>
        <v>7.68231531015602</v>
      </c>
      <c r="N36" s="19">
        <v>12</v>
      </c>
      <c r="O36" s="22">
        <f>SUM(N36/AG36*100000)</f>
        <v>8.3807076110792948</v>
      </c>
      <c r="P36" s="19">
        <v>18</v>
      </c>
      <c r="Q36" s="22">
        <f>SUM(P36/AG36*100000)</f>
        <v>12.571061416618944</v>
      </c>
      <c r="R36" s="19">
        <v>7</v>
      </c>
      <c r="S36" s="22">
        <f>SUM(R36/AG36*100000)</f>
        <v>4.8887461064629223</v>
      </c>
      <c r="T36" s="19">
        <v>5</v>
      </c>
      <c r="U36" s="22">
        <f>SUM(T36/AG36*100000)</f>
        <v>3.4919615046163734</v>
      </c>
      <c r="V36" s="19">
        <v>7</v>
      </c>
      <c r="W36" s="22">
        <f>SUM(V36/AG36*100000)</f>
        <v>4.8887461064629223</v>
      </c>
      <c r="X36" s="19">
        <v>70</v>
      </c>
      <c r="Y36" s="22">
        <f>SUM(X36/AG36*100000)</f>
        <v>48.887461064629228</v>
      </c>
      <c r="Z36" s="22"/>
      <c r="AA36" s="22"/>
      <c r="AE36" s="17" t="s">
        <v>191</v>
      </c>
      <c r="AG36" s="23">
        <v>143186</v>
      </c>
    </row>
    <row r="37" spans="1:33" ht="12.95" customHeight="1" x14ac:dyDescent="0.45">
      <c r="A37" s="17" t="s">
        <v>213</v>
      </c>
      <c r="B37" s="20">
        <f t="shared" si="1"/>
        <v>100</v>
      </c>
      <c r="C37" s="21">
        <f>SUM(B37/AG37*100000)</f>
        <v>223.35887069754975</v>
      </c>
      <c r="D37" s="34">
        <v>32</v>
      </c>
      <c r="E37" s="22">
        <f>SUM(D37/AG37*100000)</f>
        <v>71.474838623215916</v>
      </c>
      <c r="F37" s="34">
        <v>26</v>
      </c>
      <c r="G37" s="22">
        <f>SUM(F37/AG37*100000)</f>
        <v>58.073306381362933</v>
      </c>
      <c r="H37" s="34">
        <v>8</v>
      </c>
      <c r="I37" s="22">
        <f>SUM(H37/AG37*100000)</f>
        <v>17.868709655803979</v>
      </c>
      <c r="J37" s="34">
        <v>8</v>
      </c>
      <c r="K37" s="22">
        <f>SUM(J37/AG37*100000)</f>
        <v>17.868709655803979</v>
      </c>
      <c r="L37" s="34">
        <v>3</v>
      </c>
      <c r="M37" s="22">
        <f>SUM(L37/AG37*100000)</f>
        <v>6.7007661209264926</v>
      </c>
      <c r="N37" s="34">
        <v>3</v>
      </c>
      <c r="O37" s="22">
        <f>SUM(N37/AG37*100000)</f>
        <v>6.7007661209264926</v>
      </c>
      <c r="P37" s="34">
        <v>2</v>
      </c>
      <c r="Q37" s="22">
        <f>SUM(P37/AG37*100000)</f>
        <v>4.4671774139509948</v>
      </c>
      <c r="R37" s="34">
        <v>2</v>
      </c>
      <c r="S37" s="22">
        <f>SUM(R37/AG37*100000)</f>
        <v>4.4671774139509948</v>
      </c>
      <c r="T37" s="34">
        <v>2</v>
      </c>
      <c r="U37" s="22">
        <f>SUM(T37/AG37*100000)</f>
        <v>4.4671774139509948</v>
      </c>
      <c r="V37" s="34">
        <v>1</v>
      </c>
      <c r="W37" s="22">
        <f>SUM(V37/AG37*100000)</f>
        <v>2.2335887069754974</v>
      </c>
      <c r="X37" s="34">
        <v>13</v>
      </c>
      <c r="Y37" s="22">
        <f>SUM(X37/AG37*100000)</f>
        <v>29.036653190681466</v>
      </c>
      <c r="Z37" s="22"/>
      <c r="AA37" s="22"/>
      <c r="AE37" s="17" t="s">
        <v>213</v>
      </c>
      <c r="AG37" s="23">
        <v>44771</v>
      </c>
    </row>
    <row r="38" spans="1:33" ht="12.95" customHeight="1" x14ac:dyDescent="0.45">
      <c r="A38" s="17" t="s">
        <v>214</v>
      </c>
      <c r="B38" s="20">
        <f t="shared" si="1"/>
        <v>79</v>
      </c>
      <c r="C38" s="21">
        <f>SUM(B38/AG38*100000)</f>
        <v>189.28956511321434</v>
      </c>
      <c r="D38" s="34">
        <v>25</v>
      </c>
      <c r="E38" s="22">
        <f>SUM(D38/AG38*100000)</f>
        <v>59.901761111776679</v>
      </c>
      <c r="F38" s="34">
        <v>19</v>
      </c>
      <c r="G38" s="22">
        <f>SUM(F38/AG38*100000)</f>
        <v>45.525338444950279</v>
      </c>
      <c r="H38" s="34">
        <v>6</v>
      </c>
      <c r="I38" s="22">
        <f>SUM(H38/AG38*100000)</f>
        <v>14.376422666826405</v>
      </c>
      <c r="J38" s="34">
        <v>2</v>
      </c>
      <c r="K38" s="22">
        <f>SUM(J38/AG38*100000)</f>
        <v>4.7921408889421349</v>
      </c>
      <c r="L38" s="34">
        <v>2</v>
      </c>
      <c r="M38" s="22">
        <f>SUM(L38/AG38*100000)</f>
        <v>4.7921408889421349</v>
      </c>
      <c r="N38" s="34">
        <v>3</v>
      </c>
      <c r="O38" s="22">
        <f>SUM(N38/AG38*100000)</f>
        <v>7.1882113334132027</v>
      </c>
      <c r="P38" s="34">
        <v>2</v>
      </c>
      <c r="Q38" s="22">
        <f>SUM(P38/AG38*100000)</f>
        <v>4.7921408889421349</v>
      </c>
      <c r="R38" s="34">
        <v>1</v>
      </c>
      <c r="S38" s="22">
        <f>SUM(R38/AG38*100000)</f>
        <v>2.3960704444710674</v>
      </c>
      <c r="T38" s="34">
        <v>2</v>
      </c>
      <c r="U38" s="22">
        <f>SUM(T38/AG38*100000)</f>
        <v>4.7921408889421349</v>
      </c>
      <c r="V38" s="34">
        <v>3</v>
      </c>
      <c r="W38" s="22">
        <f>SUM(V38/AG38*100000)</f>
        <v>7.1882113334132027</v>
      </c>
      <c r="X38" s="34">
        <v>14</v>
      </c>
      <c r="Y38" s="22">
        <f>SUM(X38/AG38*100000)</f>
        <v>33.544986222594943</v>
      </c>
      <c r="Z38" s="22"/>
      <c r="AA38" s="22"/>
      <c r="AE38" s="17" t="s">
        <v>214</v>
      </c>
      <c r="AG38" s="23">
        <v>41735</v>
      </c>
    </row>
    <row r="39" spans="1:33" ht="12.95" customHeight="1" x14ac:dyDescent="0.45">
      <c r="A39" s="17" t="s">
        <v>215</v>
      </c>
      <c r="B39" s="20">
        <f t="shared" si="1"/>
        <v>8</v>
      </c>
      <c r="C39" s="21">
        <f>SUM(B39/AG39*100000)</f>
        <v>267.37967914438502</v>
      </c>
      <c r="D39" s="34">
        <v>3</v>
      </c>
      <c r="E39" s="22">
        <f>SUM(D39/AG39*100000)</f>
        <v>100.2673796791444</v>
      </c>
      <c r="F39" s="34">
        <v>2</v>
      </c>
      <c r="G39" s="22">
        <f>SUM(F39/AG39*100000)</f>
        <v>66.844919786096256</v>
      </c>
      <c r="H39" s="34">
        <v>0</v>
      </c>
      <c r="I39" s="22">
        <f>SUM(H39/AG39*100000)</f>
        <v>0</v>
      </c>
      <c r="J39" s="34">
        <v>0</v>
      </c>
      <c r="K39" s="22">
        <f>SUM(J39/AG39*100000)</f>
        <v>0</v>
      </c>
      <c r="L39" s="34">
        <v>1</v>
      </c>
      <c r="M39" s="22">
        <f>SUM(L39/AG39*100000)</f>
        <v>33.422459893048128</v>
      </c>
      <c r="N39" s="34">
        <v>0</v>
      </c>
      <c r="O39" s="22">
        <f>SUM(N39/AG39*100000)</f>
        <v>0</v>
      </c>
      <c r="P39" s="34">
        <v>1</v>
      </c>
      <c r="Q39" s="22">
        <f>SUM(P39/AG39*100000)</f>
        <v>33.422459893048128</v>
      </c>
      <c r="R39" s="34">
        <v>0</v>
      </c>
      <c r="S39" s="22">
        <f>SUM(R39/AG39*100000)</f>
        <v>0</v>
      </c>
      <c r="T39" s="34">
        <v>0</v>
      </c>
      <c r="U39" s="22">
        <f>SUM(T39/AG39*100000)</f>
        <v>0</v>
      </c>
      <c r="V39" s="34">
        <v>0</v>
      </c>
      <c r="W39" s="22">
        <f>SUM(V39/AG39*100000)</f>
        <v>0</v>
      </c>
      <c r="X39" s="34">
        <v>1</v>
      </c>
      <c r="Y39" s="22">
        <f>SUM(X39/AG39*100000)</f>
        <v>33.422459893048128</v>
      </c>
      <c r="Z39" s="22"/>
      <c r="AA39" s="22"/>
      <c r="AE39" s="17" t="s">
        <v>215</v>
      </c>
      <c r="AG39" s="23">
        <v>2992</v>
      </c>
    </row>
    <row r="40" spans="1:33" ht="12.95" customHeight="1" x14ac:dyDescent="0.45">
      <c r="A40" s="17" t="s">
        <v>216</v>
      </c>
      <c r="B40" s="20">
        <f t="shared" si="1"/>
        <v>46</v>
      </c>
      <c r="C40" s="21">
        <f>SUM(B40/AG40*100000)</f>
        <v>345.96871239470516</v>
      </c>
      <c r="D40" s="34">
        <v>13</v>
      </c>
      <c r="E40" s="22">
        <f>SUM(D40/AG40*100000)</f>
        <v>97.773766546329739</v>
      </c>
      <c r="F40" s="34">
        <v>10</v>
      </c>
      <c r="G40" s="22">
        <f>SUM(F40/AG40*100000)</f>
        <v>75.210589651022872</v>
      </c>
      <c r="H40" s="34">
        <v>7</v>
      </c>
      <c r="I40" s="22">
        <f>SUM(H40/AG40*100000)</f>
        <v>52.647412755716005</v>
      </c>
      <c r="J40" s="34">
        <v>4</v>
      </c>
      <c r="K40" s="22">
        <f>SUM(J40/AG40*100000)</f>
        <v>30.084235860409148</v>
      </c>
      <c r="L40" s="34">
        <v>2</v>
      </c>
      <c r="M40" s="22">
        <f>SUM(L40/AG40*100000)</f>
        <v>15.042117930204574</v>
      </c>
      <c r="N40" s="34">
        <v>2</v>
      </c>
      <c r="O40" s="22">
        <f>SUM(N40/AG40*100000)</f>
        <v>15.042117930204574</v>
      </c>
      <c r="P40" s="34">
        <v>1</v>
      </c>
      <c r="Q40" s="22">
        <f>SUM(P40/AG40*100000)</f>
        <v>7.521058965102287</v>
      </c>
      <c r="R40" s="34">
        <v>0</v>
      </c>
      <c r="S40" s="22">
        <f>SUM(R40/AG40*100000)</f>
        <v>0</v>
      </c>
      <c r="T40" s="34">
        <v>0</v>
      </c>
      <c r="U40" s="22">
        <f>SUM(T40/AG40*100000)</f>
        <v>0</v>
      </c>
      <c r="V40" s="34">
        <v>0</v>
      </c>
      <c r="W40" s="22">
        <f>SUM(V40/AG40*100000)</f>
        <v>0</v>
      </c>
      <c r="X40" s="34">
        <v>7</v>
      </c>
      <c r="Y40" s="22">
        <f>SUM(X40/AG40*100000)</f>
        <v>52.647412755716005</v>
      </c>
      <c r="Z40" s="22"/>
      <c r="AA40" s="22"/>
      <c r="AE40" s="17" t="s">
        <v>216</v>
      </c>
      <c r="AG40" s="23">
        <v>13296</v>
      </c>
    </row>
    <row r="41" spans="1:33" ht="12.95" customHeight="1" x14ac:dyDescent="0.45">
      <c r="A41" s="17" t="s">
        <v>217</v>
      </c>
      <c r="B41" s="20">
        <f t="shared" si="1"/>
        <v>43</v>
      </c>
      <c r="C41" s="21">
        <f>SUM(B41/AG41*100000)</f>
        <v>188.34866403854576</v>
      </c>
      <c r="D41" s="34">
        <v>13</v>
      </c>
      <c r="E41" s="22">
        <f>SUM(D41/AG41*100000)</f>
        <v>56.942619360490582</v>
      </c>
      <c r="F41" s="34">
        <v>6</v>
      </c>
      <c r="G41" s="22">
        <f>SUM(F41/AG41*100000)</f>
        <v>26.281208935611037</v>
      </c>
      <c r="H41" s="34">
        <v>1</v>
      </c>
      <c r="I41" s="22">
        <f>SUM(H41/AG41*100000)</f>
        <v>4.3802014892685062</v>
      </c>
      <c r="J41" s="34">
        <v>2</v>
      </c>
      <c r="K41" s="22">
        <f>SUM(J41/AG41*100000)</f>
        <v>8.7604029785370123</v>
      </c>
      <c r="L41" s="34">
        <v>3</v>
      </c>
      <c r="M41" s="22">
        <f>SUM(L41/AG41*100000)</f>
        <v>13.140604467805518</v>
      </c>
      <c r="N41" s="34">
        <v>1</v>
      </c>
      <c r="O41" s="22">
        <f>SUM(N41/AG41*100000)</f>
        <v>4.3802014892685062</v>
      </c>
      <c r="P41" s="34">
        <v>2</v>
      </c>
      <c r="Q41" s="22">
        <f>SUM(P41/AG41*100000)</f>
        <v>8.7604029785370123</v>
      </c>
      <c r="R41" s="34">
        <v>1</v>
      </c>
      <c r="S41" s="22">
        <f>SUM(R41/AG41*100000)</f>
        <v>4.3802014892685062</v>
      </c>
      <c r="T41" s="34">
        <v>1</v>
      </c>
      <c r="U41" s="22">
        <f>SUM(T41/AG41*100000)</f>
        <v>4.3802014892685062</v>
      </c>
      <c r="V41" s="34">
        <v>2</v>
      </c>
      <c r="W41" s="22">
        <f>SUM(V41/AG41*100000)</f>
        <v>8.7604029785370123</v>
      </c>
      <c r="X41" s="34">
        <v>11</v>
      </c>
      <c r="Y41" s="22">
        <f>SUM(X41/AG41*100000)</f>
        <v>48.182216381953573</v>
      </c>
      <c r="Z41" s="22"/>
      <c r="AA41" s="22"/>
      <c r="AE41" s="17" t="s">
        <v>217</v>
      </c>
      <c r="AG41" s="23">
        <v>22830</v>
      </c>
    </row>
    <row r="42" spans="1:33" ht="12.95" customHeight="1" x14ac:dyDescent="0.45">
      <c r="A42" s="17" t="s">
        <v>218</v>
      </c>
      <c r="B42" s="20">
        <f t="shared" si="1"/>
        <v>43</v>
      </c>
      <c r="C42" s="21">
        <f>SUM(B42/AG42*100000)</f>
        <v>225.4259501965924</v>
      </c>
      <c r="D42" s="34">
        <v>19</v>
      </c>
      <c r="E42" s="22">
        <f>SUM(D42/AG42*100000)</f>
        <v>99.606815203145487</v>
      </c>
      <c r="F42" s="34">
        <v>4</v>
      </c>
      <c r="G42" s="22">
        <f>SUM(F42/AG42*100000)</f>
        <v>20.969855832241151</v>
      </c>
      <c r="H42" s="34">
        <v>3</v>
      </c>
      <c r="I42" s="22">
        <f>SUM(H42/AG42*100000)</f>
        <v>15.727391874180865</v>
      </c>
      <c r="J42" s="34">
        <v>2</v>
      </c>
      <c r="K42" s="22">
        <f>SUM(J42/AG42*100000)</f>
        <v>10.484927916120576</v>
      </c>
      <c r="L42" s="34">
        <v>2</v>
      </c>
      <c r="M42" s="22">
        <f>SUM(L42/AG42*100000)</f>
        <v>10.484927916120576</v>
      </c>
      <c r="N42" s="34">
        <v>1</v>
      </c>
      <c r="O42" s="22">
        <f>SUM(N42/AG42*100000)</f>
        <v>5.2424639580602879</v>
      </c>
      <c r="P42" s="34">
        <v>0</v>
      </c>
      <c r="Q42" s="22">
        <f>SUM(P42/AG42*100000)</f>
        <v>0</v>
      </c>
      <c r="R42" s="34">
        <v>1</v>
      </c>
      <c r="S42" s="22">
        <f>SUM(R42/AG42*100000)</f>
        <v>5.2424639580602879</v>
      </c>
      <c r="T42" s="34">
        <v>2</v>
      </c>
      <c r="U42" s="22">
        <f>SUM(T42/AG42*100000)</f>
        <v>10.484927916120576</v>
      </c>
      <c r="V42" s="34">
        <v>1</v>
      </c>
      <c r="W42" s="22">
        <f>SUM(V42/AG42*100000)</f>
        <v>5.2424639580602879</v>
      </c>
      <c r="X42" s="34">
        <v>8</v>
      </c>
      <c r="Y42" s="22">
        <f>SUM(X42/AG42*100000)</f>
        <v>41.939711664482303</v>
      </c>
      <c r="Z42" s="22"/>
      <c r="AA42" s="22"/>
      <c r="AE42" s="17" t="s">
        <v>218</v>
      </c>
      <c r="AG42" s="23">
        <v>19075</v>
      </c>
    </row>
    <row r="43" spans="1:33" ht="12.95" customHeight="1" x14ac:dyDescent="0.45">
      <c r="A43" s="17" t="s">
        <v>219</v>
      </c>
      <c r="B43" s="20">
        <f t="shared" si="1"/>
        <v>25</v>
      </c>
      <c r="C43" s="21">
        <f>SUM(B43/AG43*100000)</f>
        <v>155.77294535485078</v>
      </c>
      <c r="D43" s="34">
        <v>6</v>
      </c>
      <c r="E43" s="22">
        <f>SUM(D43/AG43*100000)</f>
        <v>37.385506885164183</v>
      </c>
      <c r="F43" s="34">
        <v>1</v>
      </c>
      <c r="G43" s="22">
        <f>SUM(F43/AG43*100000)</f>
        <v>6.2309178141940302</v>
      </c>
      <c r="H43" s="34">
        <v>1</v>
      </c>
      <c r="I43" s="22">
        <f>SUM(H43/AG43*100000)</f>
        <v>6.2309178141940302</v>
      </c>
      <c r="J43" s="34">
        <v>4</v>
      </c>
      <c r="K43" s="22">
        <f>SUM(J43/AG43*100000)</f>
        <v>24.923671256776121</v>
      </c>
      <c r="L43" s="34">
        <v>3</v>
      </c>
      <c r="M43" s="22">
        <f>SUM(L43/AG43*100000)</f>
        <v>18.692753442582092</v>
      </c>
      <c r="N43" s="34">
        <v>1</v>
      </c>
      <c r="O43" s="22">
        <f>SUM(N43/AG43*100000)</f>
        <v>6.2309178141940302</v>
      </c>
      <c r="P43" s="34">
        <v>2</v>
      </c>
      <c r="Q43" s="22">
        <f>SUM(P43/AG43*100000)</f>
        <v>12.46183562838806</v>
      </c>
      <c r="R43" s="34">
        <v>0</v>
      </c>
      <c r="S43" s="22">
        <f>SUM(R43/AG43*100000)</f>
        <v>0</v>
      </c>
      <c r="T43" s="34">
        <v>0</v>
      </c>
      <c r="U43" s="22">
        <f>SUM(T43/AG43*100000)</f>
        <v>0</v>
      </c>
      <c r="V43" s="27">
        <v>1</v>
      </c>
      <c r="W43" s="22">
        <f>SUM(V43/AG43*100000)</f>
        <v>6.2309178141940302</v>
      </c>
      <c r="X43" s="34">
        <v>6</v>
      </c>
      <c r="Y43" s="22">
        <f>SUM(X43/AG43*100000)</f>
        <v>37.385506885164183</v>
      </c>
      <c r="Z43" s="22"/>
      <c r="AA43" s="22"/>
      <c r="AE43" s="17" t="s">
        <v>219</v>
      </c>
      <c r="AG43" s="23">
        <v>16049</v>
      </c>
    </row>
    <row r="44" spans="1:33" ht="12.95" customHeight="1" x14ac:dyDescent="0.45">
      <c r="A44" s="17" t="s">
        <v>220</v>
      </c>
      <c r="B44" s="20">
        <f t="shared" si="1"/>
        <v>25</v>
      </c>
      <c r="C44" s="21">
        <f>SUM(B44/AG44*100000)</f>
        <v>263.43519494204423</v>
      </c>
      <c r="D44" s="34">
        <v>8</v>
      </c>
      <c r="E44" s="22">
        <f>SUM(D44/AG44*100000)</f>
        <v>84.29926238145417</v>
      </c>
      <c r="F44" s="34">
        <v>7</v>
      </c>
      <c r="G44" s="22">
        <f>SUM(F44/AG44*100000)</f>
        <v>73.76185458377239</v>
      </c>
      <c r="H44" s="34">
        <v>2</v>
      </c>
      <c r="I44" s="22">
        <f>SUM(H44/AG44*100000)</f>
        <v>21.074815595363543</v>
      </c>
      <c r="J44" s="34">
        <v>0</v>
      </c>
      <c r="K44" s="22">
        <f>SUM(J44/AG44*100000)</f>
        <v>0</v>
      </c>
      <c r="L44" s="34">
        <v>0</v>
      </c>
      <c r="M44" s="22">
        <f>SUM(L44/AG44*100000)</f>
        <v>0</v>
      </c>
      <c r="N44" s="34">
        <v>1</v>
      </c>
      <c r="O44" s="22">
        <f>SUM(N44/AG44*100000)</f>
        <v>10.537407797681771</v>
      </c>
      <c r="P44" s="34">
        <v>0</v>
      </c>
      <c r="Q44" s="22">
        <f>SUM(P44/AG44*100000)</f>
        <v>0</v>
      </c>
      <c r="R44" s="34">
        <v>1</v>
      </c>
      <c r="S44" s="22">
        <f>SUM(R44/AG44*100000)</f>
        <v>10.537407797681771</v>
      </c>
      <c r="T44" s="34">
        <v>0</v>
      </c>
      <c r="U44" s="22">
        <f>SUM(T44/AG44*100000)</f>
        <v>0</v>
      </c>
      <c r="V44" s="27">
        <v>1</v>
      </c>
      <c r="W44" s="22">
        <f>SUM(V44/AG44*100000)</f>
        <v>10.537407797681771</v>
      </c>
      <c r="X44" s="34">
        <v>5</v>
      </c>
      <c r="Y44" s="22">
        <f>SUM(X44/AG44*100000)</f>
        <v>52.687038988408851</v>
      </c>
      <c r="Z44" s="22"/>
      <c r="AA44" s="22"/>
      <c r="AE44" s="17" t="s">
        <v>220</v>
      </c>
      <c r="AG44" s="23">
        <v>9490</v>
      </c>
    </row>
    <row r="45" spans="1:33" ht="12.95" customHeight="1" x14ac:dyDescent="0.45">
      <c r="A45" s="17" t="s">
        <v>221</v>
      </c>
      <c r="B45" s="20">
        <f t="shared" si="1"/>
        <v>129</v>
      </c>
      <c r="C45" s="21">
        <f>SUM(B45/AG45*100000)</f>
        <v>167.3064951234696</v>
      </c>
      <c r="D45" s="34">
        <v>36</v>
      </c>
      <c r="E45" s="22">
        <f>SUM(D45/AG45*100000)</f>
        <v>46.690184685619428</v>
      </c>
      <c r="F45" s="34">
        <v>14</v>
      </c>
      <c r="G45" s="22">
        <f>SUM(F45/AG45*100000)</f>
        <v>18.157294044407553</v>
      </c>
      <c r="H45" s="34">
        <v>14</v>
      </c>
      <c r="I45" s="22">
        <f>SUM(H45/AG45*100000)</f>
        <v>18.157294044407553</v>
      </c>
      <c r="J45" s="34">
        <v>6</v>
      </c>
      <c r="K45" s="22">
        <f>SUM(J45/AG45*100000)</f>
        <v>7.7816974476032366</v>
      </c>
      <c r="L45" s="34">
        <v>7</v>
      </c>
      <c r="M45" s="22">
        <f>SUM(L45/AG45*100000)</f>
        <v>9.0786470222037767</v>
      </c>
      <c r="N45" s="34">
        <v>3</v>
      </c>
      <c r="O45" s="22">
        <f>SUM(N45/AG45*100000)</f>
        <v>3.8908487238016183</v>
      </c>
      <c r="P45" s="34">
        <v>5</v>
      </c>
      <c r="Q45" s="22">
        <f>SUM(P45/AG45*100000)</f>
        <v>6.4847478730026973</v>
      </c>
      <c r="R45" s="34">
        <v>7</v>
      </c>
      <c r="S45" s="22">
        <f>SUM(R45/AG45*100000)</f>
        <v>9.0786470222037767</v>
      </c>
      <c r="T45" s="34">
        <v>5</v>
      </c>
      <c r="U45" s="22">
        <f>SUM(T45/AG45*100000)</f>
        <v>6.4847478730026973</v>
      </c>
      <c r="V45" s="27">
        <v>6</v>
      </c>
      <c r="W45" s="22">
        <f>SUM(V45/AG45*100000)</f>
        <v>7.7816974476032366</v>
      </c>
      <c r="X45" s="34">
        <v>26</v>
      </c>
      <c r="Y45" s="22">
        <f>SUM(X45/AG45*100000)</f>
        <v>33.720688939614028</v>
      </c>
      <c r="Z45" s="22"/>
      <c r="AA45" s="22"/>
      <c r="AE45" s="17" t="s">
        <v>221</v>
      </c>
      <c r="AG45" s="23">
        <v>77104</v>
      </c>
    </row>
    <row r="46" spans="1:33" ht="12.95" customHeight="1" x14ac:dyDescent="0.45">
      <c r="A46" s="17" t="s">
        <v>222</v>
      </c>
      <c r="B46" s="20">
        <f t="shared" si="1"/>
        <v>11</v>
      </c>
      <c r="C46" s="21">
        <f>SUM(B46/AG46*100000)</f>
        <v>144.31907635791131</v>
      </c>
      <c r="D46" s="34">
        <v>5</v>
      </c>
      <c r="E46" s="22">
        <f>SUM(D46/AG46*100000)</f>
        <v>65.599580162686962</v>
      </c>
      <c r="F46" s="34">
        <v>2</v>
      </c>
      <c r="G46" s="22">
        <f>SUM(F46/AG46*100000)</f>
        <v>26.239832065074783</v>
      </c>
      <c r="H46" s="34">
        <v>3</v>
      </c>
      <c r="I46" s="22">
        <f>SUM(H46/AG46*100000)</f>
        <v>39.359748097612176</v>
      </c>
      <c r="J46" s="34">
        <v>0</v>
      </c>
      <c r="K46" s="22">
        <f>SUM(J46/AG46*100000)</f>
        <v>0</v>
      </c>
      <c r="L46" s="27">
        <v>0</v>
      </c>
      <c r="M46" s="22">
        <f>SUM(L46/AG46*100000)</f>
        <v>0</v>
      </c>
      <c r="N46" s="27">
        <v>0</v>
      </c>
      <c r="O46" s="22">
        <f>SUM(N46/AG46*100000)</f>
        <v>0</v>
      </c>
      <c r="P46" s="34">
        <v>0</v>
      </c>
      <c r="Q46" s="22">
        <f>SUM(P46/AG46*100000)</f>
        <v>0</v>
      </c>
      <c r="R46" s="34">
        <v>0</v>
      </c>
      <c r="S46" s="22">
        <f>SUM(R46/AG46*100000)</f>
        <v>0</v>
      </c>
      <c r="T46" s="34">
        <v>0</v>
      </c>
      <c r="U46" s="22">
        <f>SUM(T46/AG46*100000)</f>
        <v>0</v>
      </c>
      <c r="V46" s="27">
        <v>0</v>
      </c>
      <c r="W46" s="22">
        <f>SUM(V46/AG46*100000)</f>
        <v>0</v>
      </c>
      <c r="X46" s="34">
        <v>1</v>
      </c>
      <c r="Y46" s="22">
        <f>SUM(X46/AG46*100000)</f>
        <v>13.119916032537391</v>
      </c>
      <c r="Z46" s="22"/>
      <c r="AA46" s="22"/>
      <c r="AE46" s="17" t="s">
        <v>222</v>
      </c>
      <c r="AG46" s="23">
        <v>7622</v>
      </c>
    </row>
    <row r="47" spans="1:33" ht="12.95" customHeight="1" x14ac:dyDescent="0.45">
      <c r="A47" s="17" t="s">
        <v>223</v>
      </c>
      <c r="B47" s="20">
        <f t="shared" si="1"/>
        <v>23</v>
      </c>
      <c r="C47" s="21">
        <f>SUM(B47/AG47*100000)</f>
        <v>252.2483000658039</v>
      </c>
      <c r="D47" s="34">
        <v>7</v>
      </c>
      <c r="E47" s="22">
        <f>SUM(D47/AG47*100000)</f>
        <v>76.771221759157712</v>
      </c>
      <c r="F47" s="34">
        <v>9</v>
      </c>
      <c r="G47" s="22">
        <f>SUM(F47/AG47*100000)</f>
        <v>98.705856547488494</v>
      </c>
      <c r="H47" s="34">
        <v>0</v>
      </c>
      <c r="I47" s="22">
        <f>SUM(H47/AG47*100000)</f>
        <v>0</v>
      </c>
      <c r="J47" s="34">
        <v>0</v>
      </c>
      <c r="K47" s="22">
        <f>SUM(J47/AG47*100000)</f>
        <v>0</v>
      </c>
      <c r="L47" s="27">
        <v>1</v>
      </c>
      <c r="M47" s="22">
        <f>SUM(L47/AG47*100000)</f>
        <v>10.967317394165388</v>
      </c>
      <c r="N47" s="27">
        <v>0</v>
      </c>
      <c r="O47" s="22">
        <f>SUM(N47/AG47*100000)</f>
        <v>0</v>
      </c>
      <c r="P47" s="34">
        <v>0</v>
      </c>
      <c r="Q47" s="22">
        <f>SUM(P47/AG47*100000)</f>
        <v>0</v>
      </c>
      <c r="R47" s="19">
        <v>0</v>
      </c>
      <c r="S47" s="22">
        <f>SUM(R47/AG47*100000)</f>
        <v>0</v>
      </c>
      <c r="T47" s="34">
        <v>0</v>
      </c>
      <c r="U47" s="22">
        <f>SUM(T47/AG47*100000)</f>
        <v>0</v>
      </c>
      <c r="V47" s="27">
        <v>1</v>
      </c>
      <c r="W47" s="22">
        <f>SUM(V47/AG47*100000)</f>
        <v>10.967317394165388</v>
      </c>
      <c r="X47" s="34">
        <v>5</v>
      </c>
      <c r="Y47" s="22">
        <f>SUM(X47/AG47*100000)</f>
        <v>54.836586970826936</v>
      </c>
      <c r="Z47" s="22"/>
      <c r="AA47" s="22"/>
      <c r="AE47" s="17" t="s">
        <v>223</v>
      </c>
      <c r="AG47" s="23">
        <v>9118</v>
      </c>
    </row>
    <row r="48" spans="1:33" ht="12.95" customHeight="1" x14ac:dyDescent="0.45">
      <c r="A48" s="17" t="s">
        <v>224</v>
      </c>
      <c r="B48" s="20">
        <f t="shared" si="1"/>
        <v>25</v>
      </c>
      <c r="C48" s="21">
        <f>SUM(B48/AG48*100000)</f>
        <v>131.93308354002849</v>
      </c>
      <c r="D48" s="34">
        <v>3</v>
      </c>
      <c r="E48" s="22">
        <f>SUM(D48/AG48*100000)</f>
        <v>15.83197002480342</v>
      </c>
      <c r="F48" s="34">
        <v>4</v>
      </c>
      <c r="G48" s="22">
        <f>SUM(F48/AG48*100000)</f>
        <v>21.109293366404557</v>
      </c>
      <c r="H48" s="34">
        <v>1</v>
      </c>
      <c r="I48" s="22">
        <f>SUM(H48/AG48*100000)</f>
        <v>5.2773233416011394</v>
      </c>
      <c r="J48" s="34">
        <v>3</v>
      </c>
      <c r="K48" s="22">
        <f>SUM(J48/AG48*100000)</f>
        <v>15.83197002480342</v>
      </c>
      <c r="L48" s="27">
        <v>0</v>
      </c>
      <c r="M48" s="22">
        <f>SUM(L48/AG48*100000)</f>
        <v>0</v>
      </c>
      <c r="N48" s="27">
        <v>1</v>
      </c>
      <c r="O48" s="22">
        <f>SUM(N48/AG48*100000)</f>
        <v>5.2773233416011394</v>
      </c>
      <c r="P48" s="34">
        <v>1</v>
      </c>
      <c r="Q48" s="22">
        <f>SUM(P48/AG48*100000)</f>
        <v>5.2773233416011394</v>
      </c>
      <c r="R48" s="19">
        <v>1</v>
      </c>
      <c r="S48" s="22">
        <f>SUM(R48/AG48*100000)</f>
        <v>5.2773233416011394</v>
      </c>
      <c r="T48" s="27">
        <v>0</v>
      </c>
      <c r="U48" s="22">
        <f>SUM(T48/AG48*100000)</f>
        <v>0</v>
      </c>
      <c r="V48" s="19">
        <v>3</v>
      </c>
      <c r="W48" s="22">
        <f>SUM(V48/AG48*100000)</f>
        <v>15.83197002480342</v>
      </c>
      <c r="X48" s="34">
        <v>8</v>
      </c>
      <c r="Y48" s="22">
        <f>SUM(X48/AG48*100000)</f>
        <v>42.218586732809115</v>
      </c>
      <c r="Z48" s="22"/>
      <c r="AA48" s="22"/>
      <c r="AE48" s="17" t="s">
        <v>224</v>
      </c>
      <c r="AG48" s="23">
        <v>18949</v>
      </c>
    </row>
    <row r="49" spans="1:33" ht="12.95" customHeight="1" x14ac:dyDescent="0.45">
      <c r="A49" s="17" t="s">
        <v>225</v>
      </c>
      <c r="B49" s="20">
        <f t="shared" si="1"/>
        <v>14</v>
      </c>
      <c r="C49" s="21">
        <f>SUM(B49/AG49*100000)</f>
        <v>128.747471031819</v>
      </c>
      <c r="D49" s="34">
        <v>2</v>
      </c>
      <c r="E49" s="22">
        <f>SUM(D49/AG49*100000)</f>
        <v>18.392495861688431</v>
      </c>
      <c r="F49" s="34">
        <v>1</v>
      </c>
      <c r="G49" s="22">
        <f>SUM(F49/AG49*100000)</f>
        <v>9.1962479308442155</v>
      </c>
      <c r="H49" s="34">
        <v>3</v>
      </c>
      <c r="I49" s="22">
        <f>SUM(H49/AG49*100000)</f>
        <v>27.588743792532647</v>
      </c>
      <c r="J49" s="27">
        <v>1</v>
      </c>
      <c r="K49" s="22">
        <f>SUM(J49/AG49*100000)</f>
        <v>9.1962479308442155</v>
      </c>
      <c r="L49" s="27">
        <v>0</v>
      </c>
      <c r="M49" s="22">
        <f>SUM(L49/AG49*100000)</f>
        <v>0</v>
      </c>
      <c r="N49" s="27">
        <v>0</v>
      </c>
      <c r="O49" s="22">
        <f>SUM(N49/AG49*100000)</f>
        <v>0</v>
      </c>
      <c r="P49" s="34">
        <v>2</v>
      </c>
      <c r="Q49" s="22">
        <f>SUM(P49/AG49*100000)</f>
        <v>18.392495861688431</v>
      </c>
      <c r="R49" s="19">
        <v>0</v>
      </c>
      <c r="S49" s="22">
        <f>SUM(R49/AG49*100000)</f>
        <v>0</v>
      </c>
      <c r="T49" s="19">
        <v>0</v>
      </c>
      <c r="U49" s="22">
        <f>SUM(T49/AG49*100000)</f>
        <v>0</v>
      </c>
      <c r="V49" s="19">
        <v>1</v>
      </c>
      <c r="W49" s="22">
        <f>SUM(V49/AG49*100000)</f>
        <v>9.1962479308442155</v>
      </c>
      <c r="X49" s="34">
        <v>4</v>
      </c>
      <c r="Y49" s="22">
        <f>SUM(X49/AG49*100000)</f>
        <v>36.784991723376862</v>
      </c>
      <c r="Z49" s="22"/>
      <c r="AA49" s="22"/>
      <c r="AE49" s="17" t="s">
        <v>225</v>
      </c>
      <c r="AG49" s="23">
        <v>10874</v>
      </c>
    </row>
    <row r="50" spans="1:33" ht="12.95" customHeight="1" x14ac:dyDescent="0.45">
      <c r="A50" s="17" t="s">
        <v>226</v>
      </c>
      <c r="B50" s="20">
        <f t="shared" si="1"/>
        <v>10</v>
      </c>
      <c r="C50" s="21">
        <f>SUM(B50/AG50*100000)</f>
        <v>116.03620329542818</v>
      </c>
      <c r="D50" s="34">
        <v>2</v>
      </c>
      <c r="E50" s="22">
        <f>SUM(D50/AG50*100000)</f>
        <v>23.207240659085635</v>
      </c>
      <c r="F50" s="27">
        <v>2</v>
      </c>
      <c r="G50" s="22">
        <f>SUM(F50/AG50*100000)</f>
        <v>23.207240659085635</v>
      </c>
      <c r="H50" s="34">
        <v>2</v>
      </c>
      <c r="I50" s="22">
        <f>SUM(H50/AG50*100000)</f>
        <v>23.207240659085635</v>
      </c>
      <c r="J50" s="27">
        <v>2</v>
      </c>
      <c r="K50" s="22">
        <f>SUM(J50/AG50*100000)</f>
        <v>23.207240659085635</v>
      </c>
      <c r="L50" s="27">
        <v>0</v>
      </c>
      <c r="M50" s="22">
        <f>SUM(L50/AG50*100000)</f>
        <v>0</v>
      </c>
      <c r="N50" s="27">
        <v>0</v>
      </c>
      <c r="O50" s="22">
        <f>SUM(N50/AG50*100000)</f>
        <v>0</v>
      </c>
      <c r="P50" s="34">
        <v>0</v>
      </c>
      <c r="Q50" s="22">
        <f>SUM(P50/AG50*100000)</f>
        <v>0</v>
      </c>
      <c r="R50" s="19">
        <v>0</v>
      </c>
      <c r="S50" s="22">
        <f>SUM(R50/AG50*100000)</f>
        <v>0</v>
      </c>
      <c r="T50" s="19">
        <v>0</v>
      </c>
      <c r="U50" s="22">
        <f>SUM(T50/AG50*100000)</f>
        <v>0</v>
      </c>
      <c r="V50" s="19">
        <v>0</v>
      </c>
      <c r="W50" s="22">
        <f>SUM(V50/AG50*100000)</f>
        <v>0</v>
      </c>
      <c r="X50" s="34">
        <v>2</v>
      </c>
      <c r="Y50" s="22">
        <f>SUM(X50/AG50*100000)</f>
        <v>23.207240659085635</v>
      </c>
      <c r="Z50" s="22"/>
      <c r="AA50" s="22"/>
      <c r="AE50" s="17" t="s">
        <v>226</v>
      </c>
      <c r="AG50" s="23">
        <v>8618</v>
      </c>
    </row>
    <row r="51" spans="1:33" ht="12.95" customHeight="1" x14ac:dyDescent="0.45">
      <c r="A51" s="17" t="s">
        <v>211</v>
      </c>
      <c r="B51" s="20">
        <f t="shared" si="1"/>
        <v>5</v>
      </c>
      <c r="C51" s="21">
        <v>0</v>
      </c>
      <c r="D51" s="34">
        <v>0</v>
      </c>
      <c r="E51" s="22">
        <v>0</v>
      </c>
      <c r="F51" s="27">
        <v>0</v>
      </c>
      <c r="G51" s="22">
        <v>0</v>
      </c>
      <c r="H51" s="27">
        <v>0</v>
      </c>
      <c r="I51" s="22">
        <v>0</v>
      </c>
      <c r="J51" s="27">
        <v>1</v>
      </c>
      <c r="K51" s="22">
        <v>0</v>
      </c>
      <c r="L51" s="27">
        <v>1</v>
      </c>
      <c r="M51" s="22">
        <v>0</v>
      </c>
      <c r="N51" s="27">
        <v>1</v>
      </c>
      <c r="O51" s="22">
        <v>0</v>
      </c>
      <c r="P51" s="27">
        <v>0</v>
      </c>
      <c r="Q51" s="22">
        <v>0</v>
      </c>
      <c r="R51" s="19">
        <v>0</v>
      </c>
      <c r="S51" s="22">
        <v>0</v>
      </c>
      <c r="T51" s="19">
        <v>0</v>
      </c>
      <c r="U51" s="22">
        <v>0</v>
      </c>
      <c r="V51" s="19">
        <v>0</v>
      </c>
      <c r="W51" s="22">
        <v>0</v>
      </c>
      <c r="X51" s="34">
        <v>2</v>
      </c>
      <c r="Y51" s="22">
        <v>0</v>
      </c>
      <c r="Z51" s="22"/>
      <c r="AA51" s="22"/>
      <c r="AG51" s="19"/>
    </row>
    <row r="52" spans="1:33" ht="12.95" customHeight="1" x14ac:dyDescent="0.45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G52" s="19"/>
    </row>
    <row r="53" spans="1:33" s="18" customFormat="1" ht="12.95" customHeight="1" x14ac:dyDescent="0.3">
      <c r="A53" s="18" t="s">
        <v>227</v>
      </c>
      <c r="B53" s="20">
        <f>SUM(B54:B62)</f>
        <v>484</v>
      </c>
      <c r="C53" s="21">
        <f>SUM(B53/AG53*100000)</f>
        <v>187.75190370344509</v>
      </c>
      <c r="D53" s="20">
        <f>SUM(D54:D62)</f>
        <v>114</v>
      </c>
      <c r="E53" s="21">
        <f>SUM(D53/AG53*100000)</f>
        <v>44.222555830976738</v>
      </c>
      <c r="F53" s="20">
        <f>SUM(F54:F62)</f>
        <v>94</v>
      </c>
      <c r="G53" s="21">
        <f>SUM(F53/AG53*100000)</f>
        <v>36.464212702735203</v>
      </c>
      <c r="H53" s="20">
        <f>SUM(H54:H62)</f>
        <v>59</v>
      </c>
      <c r="I53" s="21">
        <f>SUM(H53/AG53*100000)</f>
        <v>22.887112228312521</v>
      </c>
      <c r="J53" s="20">
        <f>SUM(J54:J62)</f>
        <v>20</v>
      </c>
      <c r="K53" s="21">
        <f>SUM(J53/AG53*100000)</f>
        <v>7.7583431282415329</v>
      </c>
      <c r="L53" s="20">
        <f>SUM(L54:L62)</f>
        <v>30</v>
      </c>
      <c r="M53" s="21">
        <f>SUM(L53/AG53*100000)</f>
        <v>11.637514692362299</v>
      </c>
      <c r="N53" s="20">
        <f>SUM(N54:N62)</f>
        <v>20</v>
      </c>
      <c r="O53" s="21">
        <f>SUM(N53/AG53*100000)</f>
        <v>7.7583431282415329</v>
      </c>
      <c r="P53" s="20">
        <f>SUM(P54:P62)</f>
        <v>16</v>
      </c>
      <c r="Q53" s="21">
        <f>SUM(P53/AG53*100000)</f>
        <v>6.2066745025932262</v>
      </c>
      <c r="R53" s="20">
        <f>SUM(R54:R62)</f>
        <v>14</v>
      </c>
      <c r="S53" s="21">
        <f>SUM(R53/AG53*100000)</f>
        <v>5.4308401897690723</v>
      </c>
      <c r="T53" s="20">
        <f>SUM(T54:T62)</f>
        <v>12</v>
      </c>
      <c r="U53" s="21">
        <f>SUM(T53/AG53*100000)</f>
        <v>4.6550058769449194</v>
      </c>
      <c r="V53" s="20">
        <f>SUM(V54:V62)</f>
        <v>4</v>
      </c>
      <c r="W53" s="21">
        <f>SUM(V53/AG53*100000)</f>
        <v>1.5516686256483065</v>
      </c>
      <c r="X53" s="20">
        <f>SUM(X54:X62)</f>
        <v>101</v>
      </c>
      <c r="Y53" s="21">
        <f>SUM(X53/AG53*100000)</f>
        <v>39.179632797619739</v>
      </c>
      <c r="Z53" s="21"/>
      <c r="AA53" s="21"/>
      <c r="AE53" s="18" t="s">
        <v>227</v>
      </c>
      <c r="AG53" s="20">
        <v>257787</v>
      </c>
    </row>
    <row r="54" spans="1:33" ht="12.95" customHeight="1" x14ac:dyDescent="0.45">
      <c r="A54" s="17" t="s">
        <v>191</v>
      </c>
      <c r="B54" s="20">
        <f t="shared" si="1"/>
        <v>163</v>
      </c>
      <c r="C54" s="21">
        <f>SUM(B54/AG54*100000)</f>
        <v>209.51695416334613</v>
      </c>
      <c r="D54" s="19">
        <v>30</v>
      </c>
      <c r="E54" s="22">
        <f>SUM(D54/AG54*100000)</f>
        <v>38.561402606750818</v>
      </c>
      <c r="F54" s="19">
        <v>39</v>
      </c>
      <c r="G54" s="22">
        <f>SUM(F54/AG54*100000)</f>
        <v>50.12982338877606</v>
      </c>
      <c r="H54" s="19">
        <v>19</v>
      </c>
      <c r="I54" s="22">
        <f>SUM(H54/AG54*100000)</f>
        <v>24.422221650942181</v>
      </c>
      <c r="J54" s="19">
        <v>7</v>
      </c>
      <c r="K54" s="22">
        <f>SUM(J54/AG54*100000)</f>
        <v>8.9976606082418567</v>
      </c>
      <c r="L54" s="19">
        <v>8</v>
      </c>
      <c r="M54" s="22">
        <f>SUM(L54/AG54*100000)</f>
        <v>10.28304069513355</v>
      </c>
      <c r="N54" s="19">
        <v>6</v>
      </c>
      <c r="O54" s="22">
        <f>SUM(N54/AG54*100000)</f>
        <v>7.7122805213501628</v>
      </c>
      <c r="P54" s="19">
        <v>3</v>
      </c>
      <c r="Q54" s="22">
        <f>SUM(P54/AG54*100000)</f>
        <v>3.8561402606750814</v>
      </c>
      <c r="R54" s="19">
        <v>5</v>
      </c>
      <c r="S54" s="22">
        <f>SUM(R54/AG54*100000)</f>
        <v>6.426900434458469</v>
      </c>
      <c r="T54" s="19">
        <v>7</v>
      </c>
      <c r="U54" s="22">
        <f>SUM(T54/AG54*100000)</f>
        <v>8.9976606082418567</v>
      </c>
      <c r="V54" s="19">
        <v>1</v>
      </c>
      <c r="W54" s="22">
        <f>SUM(V54/AG54*100000)</f>
        <v>1.2853800868916938</v>
      </c>
      <c r="X54" s="19">
        <v>38</v>
      </c>
      <c r="Y54" s="22">
        <f>SUM(X54/AG54*100000)</f>
        <v>48.844443301884361</v>
      </c>
      <c r="Z54" s="22"/>
      <c r="AA54" s="22"/>
      <c r="AE54" s="17" t="s">
        <v>191</v>
      </c>
      <c r="AG54" s="23">
        <v>77798</v>
      </c>
    </row>
    <row r="55" spans="1:33" ht="12.95" customHeight="1" x14ac:dyDescent="0.45">
      <c r="A55" s="17" t="s">
        <v>228</v>
      </c>
      <c r="B55" s="20">
        <f t="shared" si="1"/>
        <v>54</v>
      </c>
      <c r="C55" s="21">
        <f>SUM(B55/AG55*100000)</f>
        <v>155.35097813578827</v>
      </c>
      <c r="D55" s="34">
        <v>7</v>
      </c>
      <c r="E55" s="22">
        <f>SUM(D55/AG55*100000)</f>
        <v>20.138089758342925</v>
      </c>
      <c r="F55" s="34">
        <v>12</v>
      </c>
      <c r="G55" s="22">
        <f>SUM(F55/AG55*100000)</f>
        <v>34.522439585730723</v>
      </c>
      <c r="H55" s="34">
        <v>8</v>
      </c>
      <c r="I55" s="22">
        <f>SUM(H55/AG55*100000)</f>
        <v>23.014959723820482</v>
      </c>
      <c r="J55" s="34">
        <v>2</v>
      </c>
      <c r="K55" s="22">
        <f>SUM(J55/AG55*100000)</f>
        <v>5.7537399309551205</v>
      </c>
      <c r="L55" s="34">
        <v>2</v>
      </c>
      <c r="M55" s="22">
        <f>SUM(L55/AG55*100000)</f>
        <v>5.7537399309551205</v>
      </c>
      <c r="N55" s="34">
        <v>1</v>
      </c>
      <c r="O55" s="22">
        <f>SUM(N55/AG55*100000)</f>
        <v>2.8768699654775602</v>
      </c>
      <c r="P55" s="34">
        <v>2</v>
      </c>
      <c r="Q55" s="22">
        <f>SUM(P55/AG55*100000)</f>
        <v>5.7537399309551205</v>
      </c>
      <c r="R55" s="34">
        <v>1</v>
      </c>
      <c r="S55" s="22">
        <f>SUM(R55/AG55*100000)</f>
        <v>2.8768699654775602</v>
      </c>
      <c r="T55" s="34">
        <v>2</v>
      </c>
      <c r="U55" s="22">
        <f>SUM(T55/AG55*100000)</f>
        <v>5.7537399309551205</v>
      </c>
      <c r="V55" s="34">
        <v>1</v>
      </c>
      <c r="W55" s="22">
        <f>SUM(V55/AG55*100000)</f>
        <v>2.8768699654775602</v>
      </c>
      <c r="X55" s="34">
        <v>16</v>
      </c>
      <c r="Y55" s="22">
        <f>SUM(X55/AG55*100000)</f>
        <v>46.029919447640964</v>
      </c>
      <c r="Z55" s="22"/>
      <c r="AA55" s="22"/>
      <c r="AE55" s="17" t="s">
        <v>228</v>
      </c>
      <c r="AG55" s="23">
        <v>34760</v>
      </c>
    </row>
    <row r="56" spans="1:33" ht="12.95" customHeight="1" x14ac:dyDescent="0.45">
      <c r="A56" s="17" t="s">
        <v>229</v>
      </c>
      <c r="B56" s="20">
        <f t="shared" si="1"/>
        <v>77</v>
      </c>
      <c r="C56" s="21">
        <f>SUM(B56/AG56*100000)</f>
        <v>146.13224018826386</v>
      </c>
      <c r="D56" s="34">
        <v>19</v>
      </c>
      <c r="E56" s="22">
        <f>SUM(D56/AG56*100000)</f>
        <v>36.058604721779403</v>
      </c>
      <c r="F56" s="34">
        <v>15</v>
      </c>
      <c r="G56" s="22">
        <f>SUM(F56/AG56*100000)</f>
        <v>28.467319517194262</v>
      </c>
      <c r="H56" s="34">
        <v>11</v>
      </c>
      <c r="I56" s="22">
        <f>SUM(H56/AG56*100000)</f>
        <v>20.876034312609125</v>
      </c>
      <c r="J56" s="34">
        <v>1</v>
      </c>
      <c r="K56" s="22">
        <f>SUM(J56/AG56*100000)</f>
        <v>1.8978213011462841</v>
      </c>
      <c r="L56" s="34">
        <v>6</v>
      </c>
      <c r="M56" s="22">
        <f>SUM(L56/AG56*100000)</f>
        <v>11.386927806877704</v>
      </c>
      <c r="N56" s="34">
        <v>5</v>
      </c>
      <c r="O56" s="22">
        <f>SUM(N56/AG56*100000)</f>
        <v>9.4891065057314208</v>
      </c>
      <c r="P56" s="34">
        <v>2</v>
      </c>
      <c r="Q56" s="22">
        <f>SUM(P56/AG56*100000)</f>
        <v>3.7956426022925682</v>
      </c>
      <c r="R56" s="34">
        <v>1</v>
      </c>
      <c r="S56" s="22">
        <f>SUM(R56/AG56*100000)</f>
        <v>1.8978213011462841</v>
      </c>
      <c r="T56" s="34">
        <v>1</v>
      </c>
      <c r="U56" s="22">
        <f>SUM(T56/AG56*100000)</f>
        <v>1.8978213011462841</v>
      </c>
      <c r="V56" s="34">
        <v>0</v>
      </c>
      <c r="W56" s="22">
        <f>SUM(V56/AG56*100000)</f>
        <v>0</v>
      </c>
      <c r="X56" s="34">
        <v>16</v>
      </c>
      <c r="Y56" s="22">
        <f>SUM(X56/AG56*100000)</f>
        <v>30.365140818340546</v>
      </c>
      <c r="Z56" s="22"/>
      <c r="AA56" s="22"/>
      <c r="AE56" s="17" t="s">
        <v>229</v>
      </c>
      <c r="AG56" s="23">
        <v>52692</v>
      </c>
    </row>
    <row r="57" spans="1:33" ht="12.95" customHeight="1" x14ac:dyDescent="0.45">
      <c r="A57" s="17" t="s">
        <v>230</v>
      </c>
      <c r="B57" s="20">
        <f t="shared" si="1"/>
        <v>11</v>
      </c>
      <c r="C57" s="21">
        <f>SUM(B57/AG57*100000)</f>
        <v>153.88919977616118</v>
      </c>
      <c r="D57" s="34">
        <v>4</v>
      </c>
      <c r="E57" s="22">
        <f>SUM(D57/AG57*100000)</f>
        <v>55.959709009513155</v>
      </c>
      <c r="F57" s="34">
        <v>0</v>
      </c>
      <c r="G57" s="22">
        <f>SUM(F57/AG57*100000)</f>
        <v>0</v>
      </c>
      <c r="H57" s="34">
        <v>3</v>
      </c>
      <c r="I57" s="22">
        <f>SUM(H57/AG57*100000)</f>
        <v>41.969781757134861</v>
      </c>
      <c r="J57" s="34">
        <v>0</v>
      </c>
      <c r="K57" s="22">
        <f>SUM(J57/AG57*100000)</f>
        <v>0</v>
      </c>
      <c r="L57" s="34">
        <v>1</v>
      </c>
      <c r="M57" s="22">
        <f>SUM(L57/AG57*100000)</f>
        <v>13.989927252378289</v>
      </c>
      <c r="N57" s="34">
        <v>0</v>
      </c>
      <c r="O57" s="22">
        <f>SUM(N57/AG57*100000)</f>
        <v>0</v>
      </c>
      <c r="P57" s="34">
        <v>1</v>
      </c>
      <c r="Q57" s="22">
        <f>SUM(P57/AG57*100000)</f>
        <v>13.989927252378289</v>
      </c>
      <c r="R57" s="34">
        <v>0</v>
      </c>
      <c r="S57" s="22">
        <f>SUM(R57/AG57*100000)</f>
        <v>0</v>
      </c>
      <c r="T57" s="34">
        <v>0</v>
      </c>
      <c r="U57" s="22">
        <f>SUM(T57/AG57*100000)</f>
        <v>0</v>
      </c>
      <c r="V57" s="34">
        <v>0</v>
      </c>
      <c r="W57" s="22">
        <f>SUM(V57/AG57*100000)</f>
        <v>0</v>
      </c>
      <c r="X57" s="34">
        <v>2</v>
      </c>
      <c r="Y57" s="22">
        <f>SUM(X57/AG57*100000)</f>
        <v>27.979854504756577</v>
      </c>
      <c r="Z57" s="22"/>
      <c r="AA57" s="22"/>
      <c r="AE57" s="17" t="s">
        <v>230</v>
      </c>
      <c r="AG57" s="23">
        <v>7148</v>
      </c>
    </row>
    <row r="58" spans="1:33" ht="12.95" customHeight="1" x14ac:dyDescent="0.45">
      <c r="A58" s="17" t="s">
        <v>231</v>
      </c>
      <c r="B58" s="20">
        <f t="shared" si="1"/>
        <v>100</v>
      </c>
      <c r="C58" s="21">
        <f>SUM(B58/AG58*100000)</f>
        <v>276.67109340416113</v>
      </c>
      <c r="D58" s="34">
        <v>35</v>
      </c>
      <c r="E58" s="22">
        <f>SUM(D58/AG58*100000)</f>
        <v>96.8348826914564</v>
      </c>
      <c r="F58" s="34">
        <v>16</v>
      </c>
      <c r="G58" s="22">
        <f>SUM(F58/AG58*100000)</f>
        <v>44.267374944665782</v>
      </c>
      <c r="H58" s="34">
        <v>8</v>
      </c>
      <c r="I58" s="22">
        <f>SUM(H58/AG58*100000)</f>
        <v>22.133687472332891</v>
      </c>
      <c r="J58" s="34">
        <v>3</v>
      </c>
      <c r="K58" s="22">
        <f>SUM(J58/AG58*100000)</f>
        <v>8.3001328021248337</v>
      </c>
      <c r="L58" s="34">
        <v>5</v>
      </c>
      <c r="M58" s="22">
        <f>SUM(L58/AG58*100000)</f>
        <v>13.833554670208056</v>
      </c>
      <c r="N58" s="34">
        <v>6</v>
      </c>
      <c r="O58" s="22">
        <f>SUM(N58/AG58*100000)</f>
        <v>16.600265604249667</v>
      </c>
      <c r="P58" s="34">
        <v>4</v>
      </c>
      <c r="Q58" s="22">
        <f>SUM(P58/AG58*100000)</f>
        <v>11.066843736166446</v>
      </c>
      <c r="R58" s="34">
        <v>4</v>
      </c>
      <c r="S58" s="22">
        <f>SUM(R58/AG58*100000)</f>
        <v>11.066843736166446</v>
      </c>
      <c r="T58" s="34">
        <v>2</v>
      </c>
      <c r="U58" s="22">
        <f>SUM(T58/AG58*100000)</f>
        <v>5.5334218680832228</v>
      </c>
      <c r="V58" s="34">
        <v>1</v>
      </c>
      <c r="W58" s="22">
        <f>SUM(V58/AG58*100000)</f>
        <v>2.7667109340416114</v>
      </c>
      <c r="X58" s="34">
        <v>16</v>
      </c>
      <c r="Y58" s="22">
        <f>SUM(X58/AG58*100000)</f>
        <v>44.267374944665782</v>
      </c>
      <c r="Z58" s="22"/>
      <c r="AA58" s="22"/>
      <c r="AE58" s="17" t="s">
        <v>231</v>
      </c>
      <c r="AG58" s="23">
        <v>36144</v>
      </c>
    </row>
    <row r="59" spans="1:33" ht="12.95" customHeight="1" x14ac:dyDescent="0.45">
      <c r="A59" s="17" t="s">
        <v>232</v>
      </c>
      <c r="B59" s="20">
        <f t="shared" si="1"/>
        <v>12</v>
      </c>
      <c r="C59" s="21">
        <f>SUM(B59/AG59*100000)</f>
        <v>171.67381974248926</v>
      </c>
      <c r="D59" s="34">
        <v>1</v>
      </c>
      <c r="E59" s="22">
        <f>SUM(D59/AG59*100000)</f>
        <v>14.306151645207441</v>
      </c>
      <c r="F59" s="34">
        <v>2</v>
      </c>
      <c r="G59" s="22">
        <f>SUM(F59/AG59*100000)</f>
        <v>28.612303290414882</v>
      </c>
      <c r="H59" s="34">
        <v>2</v>
      </c>
      <c r="I59" s="22">
        <f>SUM(H59/AG59*100000)</f>
        <v>28.612303290414882</v>
      </c>
      <c r="J59" s="34">
        <v>1</v>
      </c>
      <c r="K59" s="22">
        <f>SUM(J59/AG59*100000)</f>
        <v>14.306151645207441</v>
      </c>
      <c r="L59" s="34">
        <v>0</v>
      </c>
      <c r="M59" s="22">
        <f>SUM(L59/AG59*100000)</f>
        <v>0</v>
      </c>
      <c r="N59" s="34">
        <v>0</v>
      </c>
      <c r="O59" s="22">
        <f>SUM(N59/AG59*100000)</f>
        <v>0</v>
      </c>
      <c r="P59" s="34">
        <v>1</v>
      </c>
      <c r="Q59" s="22">
        <f>SUM(P59/AG59*100000)</f>
        <v>14.306151645207441</v>
      </c>
      <c r="R59" s="34">
        <v>0</v>
      </c>
      <c r="S59" s="22">
        <f>SUM(R59/AG59*100000)</f>
        <v>0</v>
      </c>
      <c r="T59" s="34">
        <v>0</v>
      </c>
      <c r="U59" s="22">
        <f>SUM(T59/AG59*100000)</f>
        <v>0</v>
      </c>
      <c r="V59" s="34">
        <v>0</v>
      </c>
      <c r="W59" s="22">
        <f>SUM(V59/AG59*100000)</f>
        <v>0</v>
      </c>
      <c r="X59" s="34">
        <v>5</v>
      </c>
      <c r="Y59" s="22">
        <f>SUM(X59/AG59*100000)</f>
        <v>71.530758226037193</v>
      </c>
      <c r="Z59" s="22"/>
      <c r="AA59" s="22"/>
      <c r="AE59" s="17" t="s">
        <v>232</v>
      </c>
      <c r="AG59" s="23">
        <v>6990</v>
      </c>
    </row>
    <row r="60" spans="1:33" ht="12.95" customHeight="1" x14ac:dyDescent="0.45">
      <c r="A60" s="17" t="s">
        <v>233</v>
      </c>
      <c r="B60" s="20">
        <f t="shared" si="1"/>
        <v>34</v>
      </c>
      <c r="C60" s="21">
        <f>SUM(B60/AG60*100000)</f>
        <v>151.27246841074924</v>
      </c>
      <c r="D60" s="34">
        <v>9</v>
      </c>
      <c r="E60" s="22">
        <f>SUM(D60/AG60*100000)</f>
        <v>40.042712226374796</v>
      </c>
      <c r="F60" s="34">
        <v>5</v>
      </c>
      <c r="G60" s="22">
        <f>SUM(F60/AG60*100000)</f>
        <v>22.245951236874888</v>
      </c>
      <c r="H60" s="34">
        <v>5</v>
      </c>
      <c r="I60" s="22">
        <f>SUM(H60/AG60*100000)</f>
        <v>22.245951236874888</v>
      </c>
      <c r="J60" s="34">
        <v>4</v>
      </c>
      <c r="K60" s="22">
        <f>SUM(J60/AG60*100000)</f>
        <v>17.796760989499909</v>
      </c>
      <c r="L60" s="34">
        <v>2</v>
      </c>
      <c r="M60" s="22">
        <f>SUM(L60/AG60*100000)</f>
        <v>8.8983804947499543</v>
      </c>
      <c r="N60" s="34">
        <v>2</v>
      </c>
      <c r="O60" s="22">
        <f>SUM(N60/AG60*100000)</f>
        <v>8.8983804947499543</v>
      </c>
      <c r="P60" s="34">
        <v>1</v>
      </c>
      <c r="Q60" s="22">
        <f>SUM(P60/AG60*100000)</f>
        <v>4.4491902473749771</v>
      </c>
      <c r="R60" s="34">
        <v>1</v>
      </c>
      <c r="S60" s="22">
        <f>SUM(R60/AG60*100000)</f>
        <v>4.4491902473749771</v>
      </c>
      <c r="T60" s="34">
        <v>0</v>
      </c>
      <c r="U60" s="22">
        <f>SUM(T60/AG60*100000)</f>
        <v>0</v>
      </c>
      <c r="V60" s="34">
        <v>1</v>
      </c>
      <c r="W60" s="22">
        <f>SUM(V60/AG60*100000)</f>
        <v>4.4491902473749771</v>
      </c>
      <c r="X60" s="34">
        <v>4</v>
      </c>
      <c r="Y60" s="22">
        <f>SUM(X60/AG60*100000)</f>
        <v>17.796760989499909</v>
      </c>
      <c r="Z60" s="22"/>
      <c r="AA60" s="22"/>
      <c r="AE60" s="17" t="s">
        <v>233</v>
      </c>
      <c r="AG60" s="23">
        <v>22476</v>
      </c>
    </row>
    <row r="61" spans="1:33" ht="12.95" customHeight="1" x14ac:dyDescent="0.45">
      <c r="A61" s="17" t="s">
        <v>234</v>
      </c>
      <c r="B61" s="20">
        <f t="shared" si="1"/>
        <v>32</v>
      </c>
      <c r="C61" s="21">
        <f>SUM(B61/AG61*100000)</f>
        <v>161.78775468931696</v>
      </c>
      <c r="D61" s="34">
        <v>9</v>
      </c>
      <c r="E61" s="22">
        <f>SUM(D61/AG61*100000)</f>
        <v>45.502806006370392</v>
      </c>
      <c r="F61" s="34">
        <v>4</v>
      </c>
      <c r="G61" s="22">
        <f>SUM(F61/AG61*100000)</f>
        <v>20.223469336164619</v>
      </c>
      <c r="H61" s="34">
        <v>3</v>
      </c>
      <c r="I61" s="22">
        <f>SUM(H61/AG61*100000)</f>
        <v>15.167602002123465</v>
      </c>
      <c r="J61" s="34">
        <v>2</v>
      </c>
      <c r="K61" s="22">
        <f>SUM(J61/AG61*100000)</f>
        <v>10.11173466808231</v>
      </c>
      <c r="L61" s="34">
        <v>6</v>
      </c>
      <c r="M61" s="22">
        <f>SUM(L61/AG61*100000)</f>
        <v>30.335204004246929</v>
      </c>
      <c r="N61" s="34">
        <v>0</v>
      </c>
      <c r="O61" s="22">
        <f>SUM(N61/AG61*100000)</f>
        <v>0</v>
      </c>
      <c r="P61" s="34">
        <v>2</v>
      </c>
      <c r="Q61" s="22">
        <f>SUM(P61/AG61*100000)</f>
        <v>10.11173466808231</v>
      </c>
      <c r="R61" s="19">
        <v>2</v>
      </c>
      <c r="S61" s="22">
        <f>SUM(R61/AG61*100000)</f>
        <v>10.11173466808231</v>
      </c>
      <c r="T61" s="34">
        <v>0</v>
      </c>
      <c r="U61" s="22">
        <f>SUM(T61/AG61*100000)</f>
        <v>0</v>
      </c>
      <c r="V61" s="34">
        <v>0</v>
      </c>
      <c r="W61" s="22">
        <f>SUM(V61/AG61*100000)</f>
        <v>0</v>
      </c>
      <c r="X61" s="34">
        <v>4</v>
      </c>
      <c r="Y61" s="22">
        <f>SUM(X61/AG61*100000)</f>
        <v>20.223469336164619</v>
      </c>
      <c r="Z61" s="22"/>
      <c r="AA61" s="22"/>
      <c r="AE61" s="17" t="s">
        <v>234</v>
      </c>
      <c r="AG61" s="23">
        <v>19779</v>
      </c>
    </row>
    <row r="62" spans="1:33" x14ac:dyDescent="0.45">
      <c r="A62" s="17" t="s">
        <v>211</v>
      </c>
      <c r="B62" s="20">
        <f t="shared" si="1"/>
        <v>1</v>
      </c>
      <c r="C62" s="21">
        <v>0</v>
      </c>
      <c r="D62" s="19">
        <v>0</v>
      </c>
      <c r="E62" s="22">
        <v>0</v>
      </c>
      <c r="F62" s="19">
        <v>1</v>
      </c>
      <c r="G62" s="22">
        <v>0</v>
      </c>
      <c r="H62" s="19">
        <v>0</v>
      </c>
      <c r="I62" s="22">
        <v>0</v>
      </c>
      <c r="J62" s="34">
        <v>0</v>
      </c>
      <c r="K62" s="22">
        <v>0</v>
      </c>
      <c r="L62" s="19">
        <v>0</v>
      </c>
      <c r="M62" s="22">
        <v>0</v>
      </c>
      <c r="N62" s="19">
        <v>0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19">
        <v>0</v>
      </c>
      <c r="U62" s="22">
        <v>0</v>
      </c>
      <c r="V62" s="19">
        <v>0</v>
      </c>
      <c r="W62" s="22">
        <v>0</v>
      </c>
      <c r="X62" s="19">
        <v>0</v>
      </c>
      <c r="Y62" s="22">
        <v>0</v>
      </c>
      <c r="Z62" s="22"/>
      <c r="AA62" s="22"/>
      <c r="AG62" s="19"/>
    </row>
    <row r="63" spans="1:33" x14ac:dyDescent="0.45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G63" s="19"/>
    </row>
    <row r="64" spans="1:33" s="18" customFormat="1" ht="12.95" customHeight="1" x14ac:dyDescent="0.3">
      <c r="A64" s="18" t="s">
        <v>235</v>
      </c>
      <c r="B64" s="20">
        <f>SUM(B65:B75)</f>
        <v>433</v>
      </c>
      <c r="C64" s="21">
        <f>SUM(B64/AG64*100000)</f>
        <v>189.78242956573573</v>
      </c>
      <c r="D64" s="20">
        <f>SUM(D65:D75)</f>
        <v>97</v>
      </c>
      <c r="E64" s="21">
        <f>SUM(D64/AG64*100000)</f>
        <v>42.514770595557422</v>
      </c>
      <c r="F64" s="20">
        <f>SUM(F65:F75)</f>
        <v>91</v>
      </c>
      <c r="G64" s="21">
        <f>SUM(F64/AG64*100000)</f>
        <v>39.884990971089955</v>
      </c>
      <c r="H64" s="20">
        <f>SUM(H65:H75)</f>
        <v>31</v>
      </c>
      <c r="I64" s="21">
        <f>SUM(H64/AG64*100000)</f>
        <v>13.587194726415259</v>
      </c>
      <c r="J64" s="20">
        <f>SUM(J65:J75)</f>
        <v>20</v>
      </c>
      <c r="K64" s="21">
        <f>SUM(J64/AG64*100000)</f>
        <v>8.7659320815582316</v>
      </c>
      <c r="L64" s="20">
        <f>SUM(L65:L75)</f>
        <v>18</v>
      </c>
      <c r="M64" s="21">
        <f>SUM(L64/AG64*100000)</f>
        <v>7.8893388734024086</v>
      </c>
      <c r="N64" s="20">
        <f>SUM(N65:N75)</f>
        <v>20</v>
      </c>
      <c r="O64" s="21">
        <f>SUM(N64/AG64*100000)</f>
        <v>8.7659320815582316</v>
      </c>
      <c r="P64" s="20">
        <f>SUM(P65:P75)</f>
        <v>20</v>
      </c>
      <c r="Q64" s="21">
        <f>SUM(P64/AG64*100000)</f>
        <v>8.7659320815582316</v>
      </c>
      <c r="R64" s="20">
        <f>SUM(R65:R75)</f>
        <v>8</v>
      </c>
      <c r="S64" s="21">
        <f>SUM(R64/AG64*100000)</f>
        <v>3.5063728326232928</v>
      </c>
      <c r="T64" s="20">
        <f>SUM(T65:T75)</f>
        <v>13</v>
      </c>
      <c r="U64" s="21">
        <f>SUM(T64/AG64*100000)</f>
        <v>5.6978558530128511</v>
      </c>
      <c r="V64" s="20">
        <f>SUM(V65:V75)</f>
        <v>10</v>
      </c>
      <c r="W64" s="21">
        <f>SUM(V64/AG64*100000)</f>
        <v>4.3829660407791158</v>
      </c>
      <c r="X64" s="20">
        <f>SUM(X65:X75)</f>
        <v>105</v>
      </c>
      <c r="Y64" s="21">
        <f>SUM(X64/AG64*100000)</f>
        <v>46.021143428180714</v>
      </c>
      <c r="Z64" s="21"/>
      <c r="AA64" s="21"/>
      <c r="AE64" s="18" t="s">
        <v>235</v>
      </c>
      <c r="AG64" s="20">
        <v>228156</v>
      </c>
    </row>
    <row r="65" spans="1:33" ht="12.95" customHeight="1" x14ac:dyDescent="0.45">
      <c r="A65" s="17" t="s">
        <v>191</v>
      </c>
      <c r="B65" s="20">
        <f t="shared" si="1"/>
        <v>126</v>
      </c>
      <c r="C65" s="21">
        <f>SUM(B65/AG65*100000)</f>
        <v>191.01907158667112</v>
      </c>
      <c r="D65" s="19">
        <v>27</v>
      </c>
      <c r="E65" s="22">
        <f>SUM(D65/AG65*100000)</f>
        <v>40.932658197143809</v>
      </c>
      <c r="F65" s="19">
        <v>24</v>
      </c>
      <c r="G65" s="22">
        <f>SUM(F65/AG65*100000)</f>
        <v>36.384585064127826</v>
      </c>
      <c r="H65" s="19">
        <v>11</v>
      </c>
      <c r="I65" s="22">
        <f>SUM(H65/AG65*100000)</f>
        <v>16.67626815439192</v>
      </c>
      <c r="J65" s="19">
        <v>5</v>
      </c>
      <c r="K65" s="22">
        <f>SUM(J65/AG65*100000)</f>
        <v>7.5801218883599644</v>
      </c>
      <c r="L65" s="19">
        <v>1</v>
      </c>
      <c r="M65" s="22">
        <f>SUM(L65/AG65*100000)</f>
        <v>1.5160243776719931</v>
      </c>
      <c r="N65" s="19">
        <v>2</v>
      </c>
      <c r="O65" s="22">
        <f>SUM(N65/AG65*100000)</f>
        <v>3.0320487553439861</v>
      </c>
      <c r="P65" s="19">
        <v>7</v>
      </c>
      <c r="Q65" s="22">
        <f>SUM(P65/AG65*100000)</f>
        <v>10.61217064370395</v>
      </c>
      <c r="R65" s="19">
        <v>2</v>
      </c>
      <c r="S65" s="22">
        <f>SUM(R65/AG65*100000)</f>
        <v>3.0320487553439861</v>
      </c>
      <c r="T65" s="19">
        <v>4</v>
      </c>
      <c r="U65" s="22">
        <f>SUM(T65/AG65*100000)</f>
        <v>6.0640975106879722</v>
      </c>
      <c r="V65" s="19">
        <v>4</v>
      </c>
      <c r="W65" s="22">
        <f>SUM(V65/AG65*100000)</f>
        <v>6.0640975106879722</v>
      </c>
      <c r="X65" s="19">
        <v>39</v>
      </c>
      <c r="Y65" s="22">
        <f>SUM(X65/AG65*100000)</f>
        <v>59.124950729207725</v>
      </c>
      <c r="Z65" s="22"/>
      <c r="AA65" s="22"/>
      <c r="AE65" s="17" t="s">
        <v>191</v>
      </c>
      <c r="AG65" s="23">
        <v>65962</v>
      </c>
    </row>
    <row r="66" spans="1:33" ht="12.95" customHeight="1" x14ac:dyDescent="0.45">
      <c r="A66" s="17" t="s">
        <v>236</v>
      </c>
      <c r="B66" s="20">
        <f t="shared" si="1"/>
        <v>37</v>
      </c>
      <c r="C66" s="21">
        <f>SUM(B66/AG66*100000)</f>
        <v>187.49366575453533</v>
      </c>
      <c r="D66" s="34">
        <v>4</v>
      </c>
      <c r="E66" s="22">
        <f>SUM(D66/AG66*100000)</f>
        <v>20.269585486976791</v>
      </c>
      <c r="F66" s="34">
        <v>14</v>
      </c>
      <c r="G66" s="22">
        <f>SUM(F66/AG66*100000)</f>
        <v>70.943549204418773</v>
      </c>
      <c r="H66" s="34">
        <v>2</v>
      </c>
      <c r="I66" s="22">
        <f>SUM(H66/AG66*100000)</f>
        <v>10.134792743488395</v>
      </c>
      <c r="J66" s="34">
        <v>3</v>
      </c>
      <c r="K66" s="22">
        <f>SUM(J66/AG66*100000)</f>
        <v>15.202189115232594</v>
      </c>
      <c r="L66" s="34">
        <v>3</v>
      </c>
      <c r="M66" s="22">
        <f>SUM(L66/AG66*100000)</f>
        <v>15.202189115232594</v>
      </c>
      <c r="N66" s="34">
        <v>4</v>
      </c>
      <c r="O66" s="22">
        <f>SUM(N66/AG66*100000)</f>
        <v>20.269585486976791</v>
      </c>
      <c r="P66" s="34">
        <v>0</v>
      </c>
      <c r="Q66" s="22">
        <f>SUM(P66/AG66*100000)</f>
        <v>0</v>
      </c>
      <c r="R66" s="34">
        <v>1</v>
      </c>
      <c r="S66" s="22">
        <f>SUM(R66/AG66*100000)</f>
        <v>5.0673963717441977</v>
      </c>
      <c r="T66" s="34">
        <v>0</v>
      </c>
      <c r="U66" s="22">
        <f>SUM(T66/AG66*100000)</f>
        <v>0</v>
      </c>
      <c r="V66" s="34">
        <v>0</v>
      </c>
      <c r="W66" s="22">
        <f>SUM(V66/AG66*100000)</f>
        <v>0</v>
      </c>
      <c r="X66" s="34">
        <v>6</v>
      </c>
      <c r="Y66" s="22">
        <f>SUM(X66/AG66*100000)</f>
        <v>30.404378230465188</v>
      </c>
      <c r="Z66" s="22"/>
      <c r="AA66" s="22"/>
      <c r="AE66" s="17" t="s">
        <v>236</v>
      </c>
      <c r="AG66" s="23">
        <v>19734</v>
      </c>
    </row>
    <row r="67" spans="1:33" ht="12.95" customHeight="1" x14ac:dyDescent="0.45">
      <c r="A67" s="17" t="s">
        <v>237</v>
      </c>
      <c r="B67" s="20">
        <f t="shared" si="1"/>
        <v>60</v>
      </c>
      <c r="C67" s="21">
        <f>SUM(B67/AG67*100000)</f>
        <v>317.00744967506739</v>
      </c>
      <c r="D67" s="34">
        <v>9</v>
      </c>
      <c r="E67" s="22">
        <f>SUM(D67/AG67*100000)</f>
        <v>47.551117451260104</v>
      </c>
      <c r="F67" s="34">
        <v>14</v>
      </c>
      <c r="G67" s="22">
        <f>SUM(F67/AG67*100000)</f>
        <v>73.96840492418238</v>
      </c>
      <c r="H67" s="34">
        <v>5</v>
      </c>
      <c r="I67" s="22">
        <f>SUM(H67/AG67*100000)</f>
        <v>26.417287472922283</v>
      </c>
      <c r="J67" s="34">
        <v>6</v>
      </c>
      <c r="K67" s="22">
        <f>SUM(J67/AG67*100000)</f>
        <v>31.700744967506736</v>
      </c>
      <c r="L67" s="34">
        <v>1</v>
      </c>
      <c r="M67" s="22">
        <f>SUM(L67/AG67*100000)</f>
        <v>5.2834574945844555</v>
      </c>
      <c r="N67" s="34">
        <v>4</v>
      </c>
      <c r="O67" s="22">
        <f>SUM(N67/AG67*100000)</f>
        <v>21.133829978337822</v>
      </c>
      <c r="P67" s="34">
        <v>3</v>
      </c>
      <c r="Q67" s="22">
        <f>SUM(P67/AG67*100000)</f>
        <v>15.850372483753368</v>
      </c>
      <c r="R67" s="34">
        <v>0</v>
      </c>
      <c r="S67" s="22">
        <f>SUM(R67/AG67*100000)</f>
        <v>0</v>
      </c>
      <c r="T67" s="34">
        <v>2</v>
      </c>
      <c r="U67" s="22">
        <f>SUM(T67/AG67*100000)</f>
        <v>10.566914989168911</v>
      </c>
      <c r="V67" s="34">
        <v>2</v>
      </c>
      <c r="W67" s="22">
        <f>SUM(V67/AG67*100000)</f>
        <v>10.566914989168911</v>
      </c>
      <c r="X67" s="34">
        <v>14</v>
      </c>
      <c r="Y67" s="22">
        <f>SUM(X67/AG67*100000)</f>
        <v>73.96840492418238</v>
      </c>
      <c r="Z67" s="22"/>
      <c r="AA67" s="22"/>
      <c r="AE67" s="17" t="s">
        <v>237</v>
      </c>
      <c r="AG67" s="23">
        <v>18927</v>
      </c>
    </row>
    <row r="68" spans="1:33" ht="12.95" customHeight="1" x14ac:dyDescent="0.45">
      <c r="A68" s="17" t="s">
        <v>238</v>
      </c>
      <c r="B68" s="20">
        <f t="shared" si="1"/>
        <v>29</v>
      </c>
      <c r="C68" s="21">
        <f>SUM(B68/AG68*100000)</f>
        <v>164.65110997558622</v>
      </c>
      <c r="D68" s="34">
        <v>11</v>
      </c>
      <c r="E68" s="22">
        <f>SUM(D68/AG68*100000)</f>
        <v>62.453869301084424</v>
      </c>
      <c r="F68" s="34">
        <v>3</v>
      </c>
      <c r="G68" s="22">
        <f>SUM(F68/AG68*100000)</f>
        <v>17.032873445750297</v>
      </c>
      <c r="H68" s="34">
        <v>2</v>
      </c>
      <c r="I68" s="22">
        <f>SUM(H68/AG68*100000)</f>
        <v>11.355248963833532</v>
      </c>
      <c r="J68" s="34">
        <v>0</v>
      </c>
      <c r="K68" s="22">
        <f>SUM(J68/AG68*100000)</f>
        <v>0</v>
      </c>
      <c r="L68" s="34">
        <v>3</v>
      </c>
      <c r="M68" s="22">
        <f>SUM(L68/AG68*100000)</f>
        <v>17.032873445750297</v>
      </c>
      <c r="N68" s="34">
        <v>2</v>
      </c>
      <c r="O68" s="22">
        <f>SUM(N68/AG68*100000)</f>
        <v>11.355248963833532</v>
      </c>
      <c r="P68" s="34">
        <v>0</v>
      </c>
      <c r="Q68" s="22">
        <f>SUM(P68/AG68*100000)</f>
        <v>0</v>
      </c>
      <c r="R68" s="34">
        <v>0</v>
      </c>
      <c r="S68" s="22">
        <f>SUM(R68/AG68*100000)</f>
        <v>0</v>
      </c>
      <c r="T68" s="34">
        <v>1</v>
      </c>
      <c r="U68" s="22">
        <f>SUM(T68/AG68*100000)</f>
        <v>5.6776244819167658</v>
      </c>
      <c r="V68" s="34">
        <v>0</v>
      </c>
      <c r="W68" s="22">
        <f>SUM(V68/AG68*100000)</f>
        <v>0</v>
      </c>
      <c r="X68" s="34">
        <v>7</v>
      </c>
      <c r="Y68" s="22">
        <f>SUM(X68/AG68*100000)</f>
        <v>39.743371373417361</v>
      </c>
      <c r="Z68" s="22"/>
      <c r="AA68" s="22"/>
      <c r="AE68" s="17" t="s">
        <v>238</v>
      </c>
      <c r="AG68" s="23">
        <v>17613</v>
      </c>
    </row>
    <row r="69" spans="1:33" ht="12.95" customHeight="1" x14ac:dyDescent="0.45">
      <c r="A69" s="17" t="s">
        <v>239</v>
      </c>
      <c r="B69" s="20">
        <f t="shared" si="1"/>
        <v>50</v>
      </c>
      <c r="C69" s="21">
        <f>SUM(B69/AG69*100000)</f>
        <v>228.34178197926659</v>
      </c>
      <c r="D69" s="34">
        <v>8</v>
      </c>
      <c r="E69" s="22">
        <f>SUM(D69/AG69*100000)</f>
        <v>36.534685116682645</v>
      </c>
      <c r="F69" s="34">
        <v>11</v>
      </c>
      <c r="G69" s="22">
        <f>SUM(F69/AG69*100000)</f>
        <v>50.235192035438637</v>
      </c>
      <c r="H69" s="34">
        <v>3</v>
      </c>
      <c r="I69" s="22">
        <f>SUM(H69/AG69*100000)</f>
        <v>13.700506918755995</v>
      </c>
      <c r="J69" s="34">
        <v>1</v>
      </c>
      <c r="K69" s="22">
        <f>SUM(J69/AG69*100000)</f>
        <v>4.5668356395853307</v>
      </c>
      <c r="L69" s="34">
        <v>3</v>
      </c>
      <c r="M69" s="22">
        <f>SUM(L69/AG69*100000)</f>
        <v>13.700506918755995</v>
      </c>
      <c r="N69" s="34">
        <v>2</v>
      </c>
      <c r="O69" s="22">
        <f>SUM(N69/AG69*100000)</f>
        <v>9.1336712791706614</v>
      </c>
      <c r="P69" s="34">
        <v>4</v>
      </c>
      <c r="Q69" s="22">
        <f>SUM(P69/AG69*100000)</f>
        <v>18.267342558341323</v>
      </c>
      <c r="R69" s="34">
        <v>0</v>
      </c>
      <c r="S69" s="22">
        <f>SUM(R69/AG69*100000)</f>
        <v>0</v>
      </c>
      <c r="T69" s="34">
        <v>4</v>
      </c>
      <c r="U69" s="22">
        <f>SUM(T69/AG69*100000)</f>
        <v>18.267342558341323</v>
      </c>
      <c r="V69" s="34">
        <v>1</v>
      </c>
      <c r="W69" s="22">
        <f>SUM(V69/AG69*100000)</f>
        <v>4.5668356395853307</v>
      </c>
      <c r="X69" s="34">
        <v>13</v>
      </c>
      <c r="Y69" s="22">
        <f>SUM(X69/AG69*100000)</f>
        <v>59.368863314609307</v>
      </c>
      <c r="Z69" s="22"/>
      <c r="AA69" s="22"/>
      <c r="AE69" s="17" t="s">
        <v>239</v>
      </c>
      <c r="AG69" s="23">
        <v>21897</v>
      </c>
    </row>
    <row r="70" spans="1:33" ht="12.95" customHeight="1" x14ac:dyDescent="0.45">
      <c r="A70" s="17" t="s">
        <v>240</v>
      </c>
      <c r="B70" s="20">
        <f t="shared" si="1"/>
        <v>19</v>
      </c>
      <c r="C70" s="21">
        <f>SUM(B70/AG70*100000)</f>
        <v>170.35775127768315</v>
      </c>
      <c r="D70" s="34">
        <v>2</v>
      </c>
      <c r="E70" s="22">
        <f>SUM(D70/AG70*100000)</f>
        <v>17.932394871335067</v>
      </c>
      <c r="F70" s="34">
        <v>4</v>
      </c>
      <c r="G70" s="22">
        <f>SUM(F70/AG70*100000)</f>
        <v>35.864789742670133</v>
      </c>
      <c r="H70" s="34">
        <v>3</v>
      </c>
      <c r="I70" s="22">
        <f>SUM(H70/AG70*100000)</f>
        <v>26.898592307002602</v>
      </c>
      <c r="J70" s="34">
        <v>1</v>
      </c>
      <c r="K70" s="22">
        <f>SUM(J70/AG70*100000)</f>
        <v>8.9661974356675334</v>
      </c>
      <c r="L70" s="34">
        <v>1</v>
      </c>
      <c r="M70" s="22">
        <f>SUM(L70/AG70*100000)</f>
        <v>8.9661974356675334</v>
      </c>
      <c r="N70" s="34">
        <v>1</v>
      </c>
      <c r="O70" s="22">
        <f>SUM(N70/AG70*100000)</f>
        <v>8.9661974356675334</v>
      </c>
      <c r="P70" s="34">
        <v>1</v>
      </c>
      <c r="Q70" s="22">
        <f>SUM(P70/AG70*100000)</f>
        <v>8.9661974356675334</v>
      </c>
      <c r="R70" s="34">
        <v>0</v>
      </c>
      <c r="S70" s="22">
        <f>SUM(R70/AG70*100000)</f>
        <v>0</v>
      </c>
      <c r="T70" s="34">
        <v>1</v>
      </c>
      <c r="U70" s="22">
        <f>SUM(T70/AG70*100000)</f>
        <v>8.9661974356675334</v>
      </c>
      <c r="V70" s="34">
        <v>1</v>
      </c>
      <c r="W70" s="22">
        <f>SUM(V70/AG70*100000)</f>
        <v>8.9661974356675334</v>
      </c>
      <c r="X70" s="34">
        <v>4</v>
      </c>
      <c r="Y70" s="22">
        <f>SUM(X70/AG70*100000)</f>
        <v>35.864789742670133</v>
      </c>
      <c r="Z70" s="22"/>
      <c r="AA70" s="22"/>
      <c r="AE70" s="17" t="s">
        <v>240</v>
      </c>
      <c r="AG70" s="23">
        <v>11153</v>
      </c>
    </row>
    <row r="71" spans="1:33" ht="12.95" customHeight="1" x14ac:dyDescent="0.45">
      <c r="A71" s="17" t="s">
        <v>241</v>
      </c>
      <c r="B71" s="20">
        <f t="shared" si="1"/>
        <v>25</v>
      </c>
      <c r="C71" s="21">
        <f>SUM(B71/AG71*100000)</f>
        <v>212.87465940054497</v>
      </c>
      <c r="D71" s="34">
        <v>7</v>
      </c>
      <c r="E71" s="22">
        <f>SUM(D71/AG71*100000)</f>
        <v>59.604904632152589</v>
      </c>
      <c r="F71" s="34">
        <v>4</v>
      </c>
      <c r="G71" s="22">
        <f>SUM(F71/AG71*100000)</f>
        <v>34.059945504087189</v>
      </c>
      <c r="H71" s="34">
        <v>0</v>
      </c>
      <c r="I71" s="22">
        <f>SUM(H71/AG71*100000)</f>
        <v>0</v>
      </c>
      <c r="J71" s="34">
        <v>0</v>
      </c>
      <c r="K71" s="22">
        <f>SUM(J71/AG71*100000)</f>
        <v>0</v>
      </c>
      <c r="L71" s="34">
        <v>2</v>
      </c>
      <c r="M71" s="22">
        <f>SUM(L71/AG71*100000)</f>
        <v>17.029972752043594</v>
      </c>
      <c r="N71" s="34">
        <v>2</v>
      </c>
      <c r="O71" s="22">
        <f>SUM(N71/AG71*100000)</f>
        <v>17.029972752043594</v>
      </c>
      <c r="P71" s="34">
        <v>0</v>
      </c>
      <c r="Q71" s="22">
        <f>SUM(P71/AG71*100000)</f>
        <v>0</v>
      </c>
      <c r="R71" s="34">
        <v>3</v>
      </c>
      <c r="S71" s="22">
        <f>SUM(R71/AG71*100000)</f>
        <v>25.544959128065393</v>
      </c>
      <c r="T71" s="34">
        <v>0</v>
      </c>
      <c r="U71" s="22">
        <f>SUM(T71/AG71*100000)</f>
        <v>0</v>
      </c>
      <c r="V71" s="34">
        <v>2</v>
      </c>
      <c r="W71" s="22">
        <f>SUM(V71/AG71*100000)</f>
        <v>17.029972752043594</v>
      </c>
      <c r="X71" s="34">
        <v>5</v>
      </c>
      <c r="Y71" s="22">
        <f>SUM(X71/AG71*100000)</f>
        <v>42.574931880108991</v>
      </c>
      <c r="Z71" s="22"/>
      <c r="AA71" s="22"/>
      <c r="AE71" s="17" t="s">
        <v>241</v>
      </c>
      <c r="AG71" s="23">
        <v>11744</v>
      </c>
    </row>
    <row r="72" spans="1:33" ht="12.95" customHeight="1" x14ac:dyDescent="0.45">
      <c r="A72" s="17" t="s">
        <v>242</v>
      </c>
      <c r="B72" s="20">
        <f t="shared" si="1"/>
        <v>29</v>
      </c>
      <c r="C72" s="21">
        <f>SUM(B72/AG72*100000)</f>
        <v>328.649138712602</v>
      </c>
      <c r="D72" s="34">
        <v>7</v>
      </c>
      <c r="E72" s="22">
        <f>SUM(D72/AG72*100000)</f>
        <v>79.329102447869445</v>
      </c>
      <c r="F72" s="34">
        <v>4</v>
      </c>
      <c r="G72" s="22">
        <f>SUM(F72/AG72*100000)</f>
        <v>45.33091568449683</v>
      </c>
      <c r="H72" s="34">
        <v>3</v>
      </c>
      <c r="I72" s="22">
        <f>SUM(H72/AG72*100000)</f>
        <v>33.998186763372622</v>
      </c>
      <c r="J72" s="34">
        <v>3</v>
      </c>
      <c r="K72" s="22">
        <f>SUM(J72/AG72*100000)</f>
        <v>33.998186763372622</v>
      </c>
      <c r="L72" s="34">
        <v>2</v>
      </c>
      <c r="M72" s="22">
        <f>SUM(L72/AG72*100000)</f>
        <v>22.665457842248415</v>
      </c>
      <c r="N72" s="34">
        <v>1</v>
      </c>
      <c r="O72" s="22">
        <f>SUM(N72/AG72*100000)</f>
        <v>11.332728921124207</v>
      </c>
      <c r="P72" s="34">
        <v>1</v>
      </c>
      <c r="Q72" s="22">
        <f>SUM(P72/AG72*100000)</f>
        <v>11.332728921124207</v>
      </c>
      <c r="R72" s="34">
        <v>1</v>
      </c>
      <c r="S72" s="22">
        <f>SUM(R72/AG72*100000)</f>
        <v>11.332728921124207</v>
      </c>
      <c r="T72" s="34">
        <v>0</v>
      </c>
      <c r="U72" s="22">
        <f>SUM(T72/AG72*100000)</f>
        <v>0</v>
      </c>
      <c r="V72" s="34">
        <v>0</v>
      </c>
      <c r="W72" s="22">
        <f>SUM(V72/AG72*100000)</f>
        <v>0</v>
      </c>
      <c r="X72" s="34">
        <v>7</v>
      </c>
      <c r="Y72" s="22">
        <f>SUM(X72/AG72*100000)</f>
        <v>79.329102447869445</v>
      </c>
      <c r="Z72" s="22"/>
      <c r="AA72" s="22"/>
      <c r="AE72" s="17" t="s">
        <v>242</v>
      </c>
      <c r="AG72" s="23">
        <v>8824</v>
      </c>
    </row>
    <row r="73" spans="1:33" ht="12.95" customHeight="1" x14ac:dyDescent="0.45">
      <c r="A73" s="17" t="s">
        <v>243</v>
      </c>
      <c r="B73" s="20">
        <f t="shared" si="1"/>
        <v>25</v>
      </c>
      <c r="C73" s="21">
        <f>SUM(B73/AG73*100000)</f>
        <v>214.59227467811158</v>
      </c>
      <c r="D73" s="34">
        <v>9</v>
      </c>
      <c r="E73" s="22">
        <f>SUM(D73/AG73*100000)</f>
        <v>77.253218884120173</v>
      </c>
      <c r="F73" s="34">
        <v>6</v>
      </c>
      <c r="G73" s="22">
        <f>SUM(F73/AG73*100000)</f>
        <v>51.502145922746784</v>
      </c>
      <c r="H73" s="34">
        <v>1</v>
      </c>
      <c r="I73" s="22">
        <f>SUM(H73/AG73*100000)</f>
        <v>8.5836909871244647</v>
      </c>
      <c r="J73" s="34">
        <v>0</v>
      </c>
      <c r="K73" s="22">
        <f>SUM(J73/AG73*100000)</f>
        <v>0</v>
      </c>
      <c r="L73" s="34">
        <v>1</v>
      </c>
      <c r="M73" s="22">
        <f>SUM(L73/AG73*100000)</f>
        <v>8.5836909871244647</v>
      </c>
      <c r="N73" s="34">
        <v>0</v>
      </c>
      <c r="O73" s="22">
        <f>SUM(N73/AG73*100000)</f>
        <v>0</v>
      </c>
      <c r="P73" s="34">
        <v>1</v>
      </c>
      <c r="Q73" s="22">
        <f>SUM(P73/AG73*100000)</f>
        <v>8.5836909871244647</v>
      </c>
      <c r="R73" s="34">
        <v>0</v>
      </c>
      <c r="S73" s="22">
        <f>SUM(R73/AG73*100000)</f>
        <v>0</v>
      </c>
      <c r="T73" s="34">
        <v>1</v>
      </c>
      <c r="U73" s="22">
        <f>SUM(T73/AG73*100000)</f>
        <v>8.5836909871244647</v>
      </c>
      <c r="V73" s="27">
        <v>0</v>
      </c>
      <c r="W73" s="22">
        <f>SUM(V73/AG73*100000)</f>
        <v>0</v>
      </c>
      <c r="X73" s="34">
        <v>6</v>
      </c>
      <c r="Y73" s="22">
        <f>SUM(X73/AG73*100000)</f>
        <v>51.502145922746784</v>
      </c>
      <c r="Z73" s="22"/>
      <c r="AA73" s="22"/>
      <c r="AE73" s="17" t="s">
        <v>243</v>
      </c>
      <c r="AG73" s="23">
        <v>11650</v>
      </c>
    </row>
    <row r="74" spans="1:33" ht="12.95" customHeight="1" x14ac:dyDescent="0.45">
      <c r="A74" s="17" t="s">
        <v>244</v>
      </c>
      <c r="B74" s="20">
        <f t="shared" si="1"/>
        <v>21</v>
      </c>
      <c r="C74" s="21">
        <f>SUM(B74/AG74*100000)</f>
        <v>51.657975007379711</v>
      </c>
      <c r="D74" s="34">
        <v>7</v>
      </c>
      <c r="E74" s="22">
        <f>SUM(D74/AG74*100000)</f>
        <v>17.219325002459904</v>
      </c>
      <c r="F74" s="34">
        <v>4</v>
      </c>
      <c r="G74" s="22">
        <f>SUM(F74/AG74*100000)</f>
        <v>9.8396142871199448</v>
      </c>
      <c r="H74" s="34">
        <v>1</v>
      </c>
      <c r="I74" s="22">
        <f>SUM(H74/AG74*100000)</f>
        <v>2.4599035717799862</v>
      </c>
      <c r="J74" s="34">
        <v>1</v>
      </c>
      <c r="K74" s="22">
        <f>SUM(J74/AG74*100000)</f>
        <v>2.4599035717799862</v>
      </c>
      <c r="L74" s="34">
        <v>1</v>
      </c>
      <c r="M74" s="22">
        <f>SUM(L74/AG74*100000)</f>
        <v>2.4599035717799862</v>
      </c>
      <c r="N74" s="34">
        <v>2</v>
      </c>
      <c r="O74" s="22">
        <f>SUM(N74/AG74*100000)</f>
        <v>4.9198071435599724</v>
      </c>
      <c r="P74" s="34">
        <v>2</v>
      </c>
      <c r="Q74" s="22">
        <f>SUM(P74/AG74*100000)</f>
        <v>4.9198071435599724</v>
      </c>
      <c r="R74" s="34">
        <v>1</v>
      </c>
      <c r="S74" s="22">
        <f>SUM(R74/AG74*100000)</f>
        <v>2.4599035717799862</v>
      </c>
      <c r="T74" s="19">
        <v>0</v>
      </c>
      <c r="U74" s="22">
        <f>SUM(T74/AG74*100000)</f>
        <v>0</v>
      </c>
      <c r="V74" s="27">
        <v>0</v>
      </c>
      <c r="W74" s="22">
        <f>SUM(V74/AG74*100000)</f>
        <v>0</v>
      </c>
      <c r="X74" s="34">
        <v>2</v>
      </c>
      <c r="Y74" s="22">
        <f>SUM(X74/AG74*100000)</f>
        <v>4.9198071435599724</v>
      </c>
      <c r="Z74" s="22"/>
      <c r="AA74" s="22"/>
      <c r="AE74" s="17" t="s">
        <v>244</v>
      </c>
      <c r="AG74" s="23">
        <v>40652</v>
      </c>
    </row>
    <row r="75" spans="1:33" ht="12.95" customHeight="1" x14ac:dyDescent="0.45">
      <c r="A75" s="17" t="s">
        <v>211</v>
      </c>
      <c r="B75" s="20">
        <f t="shared" si="1"/>
        <v>12</v>
      </c>
      <c r="C75" s="21">
        <v>0</v>
      </c>
      <c r="D75" s="34">
        <v>6</v>
      </c>
      <c r="E75" s="22">
        <v>0</v>
      </c>
      <c r="F75" s="34">
        <v>3</v>
      </c>
      <c r="G75" s="22">
        <v>0</v>
      </c>
      <c r="H75" s="27">
        <v>0</v>
      </c>
      <c r="I75" s="22">
        <v>0</v>
      </c>
      <c r="J75" s="27">
        <v>0</v>
      </c>
      <c r="K75" s="22">
        <v>0</v>
      </c>
      <c r="L75" s="27">
        <v>0</v>
      </c>
      <c r="M75" s="22">
        <v>0</v>
      </c>
      <c r="N75" s="27">
        <v>0</v>
      </c>
      <c r="O75" s="22">
        <v>0</v>
      </c>
      <c r="P75" s="34">
        <v>1</v>
      </c>
      <c r="Q75" s="22">
        <v>0</v>
      </c>
      <c r="R75" s="19">
        <v>0</v>
      </c>
      <c r="S75" s="22">
        <v>0</v>
      </c>
      <c r="T75" s="19">
        <v>0</v>
      </c>
      <c r="U75" s="22">
        <v>0</v>
      </c>
      <c r="V75" s="19">
        <v>0</v>
      </c>
      <c r="W75" s="22">
        <v>0</v>
      </c>
      <c r="X75" s="34">
        <v>2</v>
      </c>
      <c r="Y75" s="22">
        <v>0</v>
      </c>
      <c r="Z75" s="22"/>
      <c r="AA75" s="22"/>
      <c r="AG75" s="19"/>
    </row>
    <row r="76" spans="1:33" ht="12.95" customHeight="1" x14ac:dyDescent="0.45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G76" s="19"/>
    </row>
    <row r="77" spans="1:33" s="18" customFormat="1" ht="12.95" customHeight="1" x14ac:dyDescent="0.3">
      <c r="A77" s="18" t="s">
        <v>245</v>
      </c>
      <c r="B77" s="20">
        <f>SUM(B78:B89)</f>
        <v>262</v>
      </c>
      <c r="C77" s="21">
        <f>SUM(B77/AG77*100000)</f>
        <v>183.07211783695399</v>
      </c>
      <c r="D77" s="20">
        <f>SUM(D78:D89)</f>
        <v>35</v>
      </c>
      <c r="E77" s="21">
        <f>SUM(D77/AG77*100000)</f>
        <v>24.456198947684701</v>
      </c>
      <c r="F77" s="20">
        <f>SUM(F78:F89)</f>
        <v>78</v>
      </c>
      <c r="G77" s="21">
        <f>SUM(F77/AG77*100000)</f>
        <v>54.502386226268754</v>
      </c>
      <c r="H77" s="20">
        <f>SUM(H78:H89)</f>
        <v>25</v>
      </c>
      <c r="I77" s="21">
        <f>SUM(H77/AG77*100000)</f>
        <v>17.468713534060495</v>
      </c>
      <c r="J77" s="20">
        <f>SUM(J78:J89)</f>
        <v>17</v>
      </c>
      <c r="K77" s="21">
        <f>SUM(J77/AG77*100000)</f>
        <v>11.878725203161139</v>
      </c>
      <c r="L77" s="20">
        <f>SUM(L78:L89)</f>
        <v>13</v>
      </c>
      <c r="M77" s="21">
        <f>SUM(L77/AG77*100000)</f>
        <v>9.0837310377114591</v>
      </c>
      <c r="N77" s="20">
        <f>SUM(N78:N89)</f>
        <v>10</v>
      </c>
      <c r="O77" s="21">
        <f>SUM(N77/AG77*100000)</f>
        <v>6.9874854136241993</v>
      </c>
      <c r="P77" s="20">
        <f>SUM(P78:P89)</f>
        <v>11</v>
      </c>
      <c r="Q77" s="21">
        <f>SUM(P77/AG77*100000)</f>
        <v>7.6862339549866192</v>
      </c>
      <c r="R77" s="20">
        <f>SUM(R78:R89)</f>
        <v>8</v>
      </c>
      <c r="S77" s="21">
        <f>SUM(R77/AG77*100000)</f>
        <v>5.5899883308993594</v>
      </c>
      <c r="T77" s="20">
        <f>SUM(T78:T89)</f>
        <v>1</v>
      </c>
      <c r="U77" s="21">
        <f>SUM(T77/AG77*100000)</f>
        <v>0.69874854136241993</v>
      </c>
      <c r="V77" s="20">
        <f>SUM(V78:V89)</f>
        <v>1</v>
      </c>
      <c r="W77" s="21">
        <f>SUM(V77/AG77*100000)</f>
        <v>0.69874854136241993</v>
      </c>
      <c r="X77" s="20">
        <f>SUM(X78:X89)</f>
        <v>63</v>
      </c>
      <c r="Y77" s="21">
        <f>SUM(X77/AG77*100000)</f>
        <v>44.021158105832455</v>
      </c>
      <c r="Z77" s="21"/>
      <c r="AA77" s="21"/>
      <c r="AE77" s="18" t="s">
        <v>245</v>
      </c>
      <c r="AG77" s="20">
        <v>143113</v>
      </c>
    </row>
    <row r="78" spans="1:33" ht="12.95" customHeight="1" x14ac:dyDescent="0.45">
      <c r="A78" s="17" t="s">
        <v>246</v>
      </c>
      <c r="B78" s="20">
        <f t="shared" ref="B78:B115" si="2">SUM(D78+F78+H78+J78+L78+N78+P78+R78+T78+V78+X78)</f>
        <v>42</v>
      </c>
      <c r="C78" s="21">
        <f>SUM(B78/AG78*100000)</f>
        <v>154.69043497477074</v>
      </c>
      <c r="D78" s="19">
        <v>2</v>
      </c>
      <c r="E78" s="22">
        <f>SUM(D78/AG78*100000)</f>
        <v>7.3662111892747975</v>
      </c>
      <c r="F78" s="19">
        <v>8</v>
      </c>
      <c r="G78" s="22">
        <f>SUM(F78/AG78*100000)</f>
        <v>29.46484475709919</v>
      </c>
      <c r="H78" s="19">
        <v>3</v>
      </c>
      <c r="I78" s="22">
        <f>SUM(H78/AG78*100000)</f>
        <v>11.049316783912195</v>
      </c>
      <c r="J78" s="19">
        <v>4</v>
      </c>
      <c r="K78" s="22">
        <f>SUM(J78/AG78*100000)</f>
        <v>14.732422378549595</v>
      </c>
      <c r="L78" s="19">
        <v>1</v>
      </c>
      <c r="M78" s="22">
        <f>SUM(L78/AG78*100000)</f>
        <v>3.6831055946373987</v>
      </c>
      <c r="N78" s="19">
        <v>2</v>
      </c>
      <c r="O78" s="22">
        <f>SUM(N78/AG78*100000)</f>
        <v>7.3662111892747975</v>
      </c>
      <c r="P78" s="19">
        <v>4</v>
      </c>
      <c r="Q78" s="22">
        <f>SUM(P78/AG78*100000)</f>
        <v>14.732422378549595</v>
      </c>
      <c r="R78" s="19">
        <v>0</v>
      </c>
      <c r="S78" s="22">
        <f>SUM(R78/AG78*100000)</f>
        <v>0</v>
      </c>
      <c r="T78" s="19">
        <v>0</v>
      </c>
      <c r="U78" s="22">
        <f>SUM(T78/AG78*100000)</f>
        <v>0</v>
      </c>
      <c r="V78" s="19">
        <v>0</v>
      </c>
      <c r="W78" s="22">
        <f>SUM(V78/AG78*100000)</f>
        <v>0</v>
      </c>
      <c r="X78" s="19">
        <v>18</v>
      </c>
      <c r="Y78" s="22">
        <f>SUM(X78/AG78*100000)</f>
        <v>66.295900703473166</v>
      </c>
      <c r="Z78" s="22"/>
      <c r="AA78" s="22"/>
      <c r="AE78" s="17" t="s">
        <v>246</v>
      </c>
      <c r="AG78" s="23">
        <v>27151</v>
      </c>
    </row>
    <row r="79" spans="1:33" ht="12.95" customHeight="1" x14ac:dyDescent="0.45">
      <c r="A79" s="17" t="s">
        <v>247</v>
      </c>
      <c r="B79" s="20">
        <f t="shared" si="2"/>
        <v>41</v>
      </c>
      <c r="C79" s="21">
        <f>SUM(B79/AG79*100000)</f>
        <v>197.79053499927639</v>
      </c>
      <c r="D79" s="34">
        <v>11</v>
      </c>
      <c r="E79" s="22">
        <f>SUM(D79/AG79*100000)</f>
        <v>53.065753292488786</v>
      </c>
      <c r="F79" s="34">
        <v>8</v>
      </c>
      <c r="G79" s="22">
        <f>SUM(F79/AG79*100000)</f>
        <v>38.593275121810024</v>
      </c>
      <c r="H79" s="34">
        <v>5</v>
      </c>
      <c r="I79" s="22">
        <f>SUM(H79/AG79*100000)</f>
        <v>24.120796951131265</v>
      </c>
      <c r="J79" s="34">
        <v>1</v>
      </c>
      <c r="K79" s="22">
        <f>SUM(J79/AG79*100000)</f>
        <v>4.824159390226253</v>
      </c>
      <c r="L79" s="34">
        <v>0</v>
      </c>
      <c r="M79" s="22">
        <f>SUM(L79/AG79*100000)</f>
        <v>0</v>
      </c>
      <c r="N79" s="34">
        <v>1</v>
      </c>
      <c r="O79" s="22">
        <f>SUM(N79/AG79*100000)</f>
        <v>4.824159390226253</v>
      </c>
      <c r="P79" s="34">
        <v>2</v>
      </c>
      <c r="Q79" s="22">
        <f>SUM(P79/AG79*100000)</f>
        <v>9.6483187804525059</v>
      </c>
      <c r="R79" s="34">
        <v>2</v>
      </c>
      <c r="S79" s="22">
        <f>SUM(R79/AG79*100000)</f>
        <v>9.6483187804525059</v>
      </c>
      <c r="T79" s="34">
        <v>0</v>
      </c>
      <c r="U79" s="22">
        <f>SUM(T79/AG79*100000)</f>
        <v>0</v>
      </c>
      <c r="V79" s="34">
        <v>1</v>
      </c>
      <c r="W79" s="22">
        <f>SUM(V79/AG79*100000)</f>
        <v>4.824159390226253</v>
      </c>
      <c r="X79" s="34">
        <v>10</v>
      </c>
      <c r="Y79" s="22">
        <f>SUM(X79/AG79*100000)</f>
        <v>48.24159390226253</v>
      </c>
      <c r="Z79" s="22"/>
      <c r="AA79" s="22"/>
      <c r="AE79" s="17" t="s">
        <v>247</v>
      </c>
      <c r="AG79" s="23">
        <v>20729</v>
      </c>
    </row>
    <row r="80" spans="1:33" ht="12.95" customHeight="1" x14ac:dyDescent="0.45">
      <c r="A80" s="17" t="s">
        <v>248</v>
      </c>
      <c r="B80" s="20">
        <f t="shared" si="2"/>
        <v>41</v>
      </c>
      <c r="C80" s="21">
        <f>SUM(B80/AG80*100000)</f>
        <v>182.22222222222223</v>
      </c>
      <c r="D80" s="34">
        <v>4</v>
      </c>
      <c r="E80" s="22">
        <f>SUM(D80/AG80*100000)</f>
        <v>17.777777777777779</v>
      </c>
      <c r="F80" s="34">
        <v>15</v>
      </c>
      <c r="G80" s="22">
        <f>SUM(F80/AG80*100000)</f>
        <v>66.666666666666671</v>
      </c>
      <c r="H80" s="34">
        <v>3</v>
      </c>
      <c r="I80" s="22">
        <f>SUM(H80/AG80*100000)</f>
        <v>13.333333333333334</v>
      </c>
      <c r="J80" s="34">
        <v>3</v>
      </c>
      <c r="K80" s="22">
        <f>SUM(J80/AG80*100000)</f>
        <v>13.333333333333334</v>
      </c>
      <c r="L80" s="34">
        <v>5</v>
      </c>
      <c r="M80" s="22">
        <f>SUM(L80/AG80*100000)</f>
        <v>22.222222222222225</v>
      </c>
      <c r="N80" s="34">
        <v>0</v>
      </c>
      <c r="O80" s="22">
        <f>SUM(N80/AG80*100000)</f>
        <v>0</v>
      </c>
      <c r="P80" s="34">
        <v>0</v>
      </c>
      <c r="Q80" s="22">
        <f>SUM(P80/AG80*100000)</f>
        <v>0</v>
      </c>
      <c r="R80" s="34">
        <v>3</v>
      </c>
      <c r="S80" s="22">
        <f>SUM(R80/AG80*100000)</f>
        <v>13.333333333333334</v>
      </c>
      <c r="T80" s="34">
        <v>0</v>
      </c>
      <c r="U80" s="22">
        <f>SUM(T80/AG80*100000)</f>
        <v>0</v>
      </c>
      <c r="V80" s="34">
        <v>0</v>
      </c>
      <c r="W80" s="22">
        <f>SUM(V80/AG80*100000)</f>
        <v>0</v>
      </c>
      <c r="X80" s="34">
        <v>8</v>
      </c>
      <c r="Y80" s="22">
        <f>SUM(X80/AG80*100000)</f>
        <v>35.555555555555557</v>
      </c>
      <c r="Z80" s="22"/>
      <c r="AA80" s="22"/>
      <c r="AE80" s="17" t="s">
        <v>248</v>
      </c>
      <c r="AG80" s="23">
        <v>22500</v>
      </c>
    </row>
    <row r="81" spans="1:33" ht="12.95" customHeight="1" x14ac:dyDescent="0.45">
      <c r="A81" s="17" t="s">
        <v>249</v>
      </c>
      <c r="B81" s="20">
        <f t="shared" si="2"/>
        <v>13</v>
      </c>
      <c r="C81" s="21">
        <f>SUM(B81/AG81*100000)</f>
        <v>132.82926330847042</v>
      </c>
      <c r="D81" s="34">
        <v>1</v>
      </c>
      <c r="E81" s="22">
        <f>SUM(D81/AG81*100000)</f>
        <v>10.217635639113109</v>
      </c>
      <c r="F81" s="34">
        <v>8</v>
      </c>
      <c r="G81" s="22">
        <f>SUM(F81/AG81*100000)</f>
        <v>81.741085112904869</v>
      </c>
      <c r="H81" s="34">
        <v>1</v>
      </c>
      <c r="I81" s="22">
        <f>SUM(H81/AG81*100000)</f>
        <v>10.217635639113109</v>
      </c>
      <c r="J81" s="34">
        <v>1</v>
      </c>
      <c r="K81" s="22">
        <f>SUM(J81/AG81*100000)</f>
        <v>10.217635639113109</v>
      </c>
      <c r="L81" s="34">
        <v>0</v>
      </c>
      <c r="M81" s="22">
        <f>SUM(L81/AG81*100000)</f>
        <v>0</v>
      </c>
      <c r="N81" s="34">
        <v>1</v>
      </c>
      <c r="O81" s="22">
        <f>SUM(N81/AG81*100000)</f>
        <v>10.217635639113109</v>
      </c>
      <c r="P81" s="34">
        <v>0</v>
      </c>
      <c r="Q81" s="22">
        <f>SUM(P81/AG81*100000)</f>
        <v>0</v>
      </c>
      <c r="R81" s="34">
        <v>0</v>
      </c>
      <c r="S81" s="22">
        <f>SUM(R81/AG81*100000)</f>
        <v>0</v>
      </c>
      <c r="T81" s="19">
        <v>0</v>
      </c>
      <c r="U81" s="22">
        <f>SUM(T81/AG81*100000)</f>
        <v>0</v>
      </c>
      <c r="V81" s="34">
        <v>0</v>
      </c>
      <c r="W81" s="22">
        <f>SUM(V81/AG81*100000)</f>
        <v>0</v>
      </c>
      <c r="X81" s="34">
        <v>1</v>
      </c>
      <c r="Y81" s="22">
        <f>SUM(X81/AG81*100000)</f>
        <v>10.217635639113109</v>
      </c>
      <c r="Z81" s="22"/>
      <c r="AA81" s="22"/>
      <c r="AE81" s="17" t="s">
        <v>249</v>
      </c>
      <c r="AG81" s="23">
        <v>9787</v>
      </c>
    </row>
    <row r="82" spans="1:33" ht="12.95" customHeight="1" x14ac:dyDescent="0.45">
      <c r="A82" s="17" t="s">
        <v>250</v>
      </c>
      <c r="B82" s="20">
        <f t="shared" si="2"/>
        <v>22</v>
      </c>
      <c r="C82" s="21">
        <f>SUM(B82/AG82*100000)</f>
        <v>141.8897129958078</v>
      </c>
      <c r="D82" s="34">
        <v>0</v>
      </c>
      <c r="E82" s="22">
        <f>SUM(D82/AG82*100000)</f>
        <v>0</v>
      </c>
      <c r="F82" s="34">
        <v>7</v>
      </c>
      <c r="G82" s="22">
        <f>SUM(F82/AG82*100000)</f>
        <v>45.146726862302479</v>
      </c>
      <c r="H82" s="34">
        <v>2</v>
      </c>
      <c r="I82" s="22">
        <f>SUM(H82/AG82*100000)</f>
        <v>12.899064817800708</v>
      </c>
      <c r="J82" s="34">
        <v>2</v>
      </c>
      <c r="K82" s="22">
        <f>SUM(J82/AG82*100000)</f>
        <v>12.899064817800708</v>
      </c>
      <c r="L82" s="34">
        <v>1</v>
      </c>
      <c r="M82" s="22">
        <f>SUM(L82/AG82*100000)</f>
        <v>6.4495324089003541</v>
      </c>
      <c r="N82" s="34">
        <v>1</v>
      </c>
      <c r="O82" s="22">
        <f>SUM(N82/AG82*100000)</f>
        <v>6.4495324089003541</v>
      </c>
      <c r="P82" s="34">
        <v>1</v>
      </c>
      <c r="Q82" s="22">
        <f>SUM(P82/AG82*100000)</f>
        <v>6.4495324089003541</v>
      </c>
      <c r="R82" s="34">
        <v>1</v>
      </c>
      <c r="S82" s="22">
        <f>SUM(R82/AG82*100000)</f>
        <v>6.4495324089003541</v>
      </c>
      <c r="T82" s="19">
        <v>0</v>
      </c>
      <c r="U82" s="22">
        <f>SUM(T82/AG82*100000)</f>
        <v>0</v>
      </c>
      <c r="V82" s="34">
        <v>0</v>
      </c>
      <c r="W82" s="22">
        <f>SUM(V82/AG82*100000)</f>
        <v>0</v>
      </c>
      <c r="X82" s="34">
        <v>7</v>
      </c>
      <c r="Y82" s="22">
        <f>SUM(X82/AG82*100000)</f>
        <v>45.146726862302479</v>
      </c>
      <c r="Z82" s="22"/>
      <c r="AA82" s="22"/>
      <c r="AE82" s="17" t="s">
        <v>250</v>
      </c>
      <c r="AG82" s="23">
        <v>15505</v>
      </c>
    </row>
    <row r="83" spans="1:33" ht="12.95" customHeight="1" x14ac:dyDescent="0.45">
      <c r="A83" s="17" t="s">
        <v>251</v>
      </c>
      <c r="B83" s="20">
        <f t="shared" si="2"/>
        <v>25</v>
      </c>
      <c r="C83" s="21">
        <f>SUM(B83/AG83*100000)</f>
        <v>196.52543039069258</v>
      </c>
      <c r="D83" s="34">
        <v>2</v>
      </c>
      <c r="E83" s="22">
        <f>SUM(D83/AG83*100000)</f>
        <v>15.722034431255404</v>
      </c>
      <c r="F83" s="34">
        <v>9</v>
      </c>
      <c r="G83" s="22">
        <f>SUM(F83/AG83*100000)</f>
        <v>70.749154940649319</v>
      </c>
      <c r="H83" s="34">
        <v>3</v>
      </c>
      <c r="I83" s="22">
        <f>SUM(H83/AG83*100000)</f>
        <v>23.583051646883106</v>
      </c>
      <c r="J83" s="34">
        <v>1</v>
      </c>
      <c r="K83" s="22">
        <f>SUM(J83/AG83*100000)</f>
        <v>7.8610172156277018</v>
      </c>
      <c r="L83" s="34">
        <v>4</v>
      </c>
      <c r="M83" s="22">
        <f>SUM(L83/AG83*100000)</f>
        <v>31.444068862510807</v>
      </c>
      <c r="N83" s="34">
        <v>1</v>
      </c>
      <c r="O83" s="22">
        <f>SUM(N83/AG83*100000)</f>
        <v>7.8610172156277018</v>
      </c>
      <c r="P83" s="34">
        <v>0</v>
      </c>
      <c r="Q83" s="22">
        <f>SUM(P83/AG83*100000)</f>
        <v>0</v>
      </c>
      <c r="R83" s="34">
        <v>1</v>
      </c>
      <c r="S83" s="22">
        <f>SUM(R83/AG83*100000)</f>
        <v>7.8610172156277018</v>
      </c>
      <c r="T83" s="19">
        <v>0</v>
      </c>
      <c r="U83" s="22">
        <f>SUM(T83/AG83*100000)</f>
        <v>0</v>
      </c>
      <c r="V83" s="34">
        <v>0</v>
      </c>
      <c r="W83" s="22">
        <f>SUM(V83/AG83*100000)</f>
        <v>0</v>
      </c>
      <c r="X83" s="34">
        <v>4</v>
      </c>
      <c r="Y83" s="22">
        <f>SUM(X83/AG83*100000)</f>
        <v>31.444068862510807</v>
      </c>
      <c r="Z83" s="22"/>
      <c r="AA83" s="22"/>
      <c r="AE83" s="17" t="s">
        <v>251</v>
      </c>
      <c r="AG83" s="23">
        <v>12721</v>
      </c>
    </row>
    <row r="84" spans="1:33" ht="12.95" customHeight="1" x14ac:dyDescent="0.45">
      <c r="A84" s="17" t="s">
        <v>252</v>
      </c>
      <c r="B84" s="20">
        <f t="shared" si="2"/>
        <v>14</v>
      </c>
      <c r="C84" s="21">
        <f>SUM(B84/AG84*100000)</f>
        <v>160.80863772111186</v>
      </c>
      <c r="D84" s="34">
        <v>5</v>
      </c>
      <c r="E84" s="22">
        <f>SUM(D84/AG84*100000)</f>
        <v>57.431656328968522</v>
      </c>
      <c r="F84" s="34">
        <v>3</v>
      </c>
      <c r="G84" s="22">
        <f>SUM(F84/AG84*100000)</f>
        <v>34.458993797381119</v>
      </c>
      <c r="H84" s="34">
        <v>1</v>
      </c>
      <c r="I84" s="22">
        <f>SUM(H84/AG84*100000)</f>
        <v>11.486331265793705</v>
      </c>
      <c r="J84" s="34">
        <v>1</v>
      </c>
      <c r="K84" s="22">
        <f>SUM(J84/AG84*100000)</f>
        <v>11.486331265793705</v>
      </c>
      <c r="L84" s="34">
        <v>0</v>
      </c>
      <c r="M84" s="22">
        <f>SUM(L84/AG84*100000)</f>
        <v>0</v>
      </c>
      <c r="N84" s="34">
        <v>0</v>
      </c>
      <c r="O84" s="22">
        <f>SUM(N84/AG84*100000)</f>
        <v>0</v>
      </c>
      <c r="P84" s="34">
        <v>1</v>
      </c>
      <c r="Q84" s="22">
        <f>SUM(P84/AG84*100000)</f>
        <v>11.486331265793705</v>
      </c>
      <c r="R84" s="34">
        <v>0</v>
      </c>
      <c r="S84" s="22">
        <f>SUM(R84/AG84*100000)</f>
        <v>0</v>
      </c>
      <c r="T84" s="19">
        <v>0</v>
      </c>
      <c r="U84" s="22">
        <f>SUM(T84/AG84*100000)</f>
        <v>0</v>
      </c>
      <c r="V84" s="34">
        <v>0</v>
      </c>
      <c r="W84" s="22">
        <f>SUM(V84/AG84*100000)</f>
        <v>0</v>
      </c>
      <c r="X84" s="34">
        <v>3</v>
      </c>
      <c r="Y84" s="22">
        <f>SUM(X84/AG84*100000)</f>
        <v>34.458993797381119</v>
      </c>
      <c r="Z84" s="22"/>
      <c r="AA84" s="22"/>
      <c r="AE84" s="17" t="s">
        <v>252</v>
      </c>
      <c r="AG84" s="23">
        <v>8706</v>
      </c>
    </row>
    <row r="85" spans="1:33" ht="12.95" customHeight="1" x14ac:dyDescent="0.45">
      <c r="A85" s="17" t="s">
        <v>253</v>
      </c>
      <c r="B85" s="20">
        <f t="shared" si="2"/>
        <v>30</v>
      </c>
      <c r="C85" s="21">
        <f>SUM(B85/AG85*100000)</f>
        <v>351.12359550561797</v>
      </c>
      <c r="D85" s="34">
        <v>5</v>
      </c>
      <c r="E85" s="22">
        <f>SUM(D85/AG85*100000)</f>
        <v>58.520599250936328</v>
      </c>
      <c r="F85" s="34">
        <v>11</v>
      </c>
      <c r="G85" s="22">
        <f>SUM(F85/AG85*100000)</f>
        <v>128.74531835205991</v>
      </c>
      <c r="H85" s="34">
        <v>2</v>
      </c>
      <c r="I85" s="22">
        <f>SUM(H85/AG85*100000)</f>
        <v>23.408239700374533</v>
      </c>
      <c r="J85" s="34">
        <v>2</v>
      </c>
      <c r="K85" s="22">
        <f>SUM(J85/AG85*100000)</f>
        <v>23.408239700374533</v>
      </c>
      <c r="L85" s="34">
        <v>1</v>
      </c>
      <c r="M85" s="22">
        <f>SUM(L85/AG85*100000)</f>
        <v>11.704119850187267</v>
      </c>
      <c r="N85" s="34">
        <v>1</v>
      </c>
      <c r="O85" s="22">
        <f>SUM(N85/AG85*100000)</f>
        <v>11.704119850187267</v>
      </c>
      <c r="P85" s="34">
        <v>1</v>
      </c>
      <c r="Q85" s="22">
        <f>SUM(P85/AG85*100000)</f>
        <v>11.704119850187267</v>
      </c>
      <c r="R85" s="34">
        <v>0</v>
      </c>
      <c r="S85" s="22">
        <f>SUM(R85/AG85*100000)</f>
        <v>0</v>
      </c>
      <c r="T85" s="19">
        <v>1</v>
      </c>
      <c r="U85" s="22">
        <f>SUM(T85/AG85*100000)</f>
        <v>11.704119850187267</v>
      </c>
      <c r="V85" s="19">
        <v>0</v>
      </c>
      <c r="W85" s="22">
        <f>SUM(V85/AG85*100000)</f>
        <v>0</v>
      </c>
      <c r="X85" s="34">
        <v>6</v>
      </c>
      <c r="Y85" s="22">
        <f>SUM(X85/AG85*100000)</f>
        <v>70.224719101123597</v>
      </c>
      <c r="Z85" s="22"/>
      <c r="AA85" s="22"/>
      <c r="AE85" s="17" t="s">
        <v>253</v>
      </c>
      <c r="AG85" s="23">
        <v>8544</v>
      </c>
    </row>
    <row r="86" spans="1:33" ht="12.95" customHeight="1" x14ac:dyDescent="0.45">
      <c r="A86" s="17" t="s">
        <v>254</v>
      </c>
      <c r="B86" s="20">
        <f t="shared" si="2"/>
        <v>12</v>
      </c>
      <c r="C86" s="21">
        <f>SUM(B86/AG86*100000)</f>
        <v>231.83925811437402</v>
      </c>
      <c r="D86" s="34">
        <v>0</v>
      </c>
      <c r="E86" s="22">
        <f>SUM(D86/AG86*100000)</f>
        <v>0</v>
      </c>
      <c r="F86" s="34">
        <v>4</v>
      </c>
      <c r="G86" s="22">
        <f>SUM(F86/AG86*100000)</f>
        <v>77.279752704791349</v>
      </c>
      <c r="H86" s="34">
        <v>0</v>
      </c>
      <c r="I86" s="22">
        <f>SUM(H86/AG86*100000)</f>
        <v>0</v>
      </c>
      <c r="J86" s="34">
        <v>1</v>
      </c>
      <c r="K86" s="22">
        <f>SUM(J86/AG86*100000)</f>
        <v>19.319938176197837</v>
      </c>
      <c r="L86" s="34">
        <v>1</v>
      </c>
      <c r="M86" s="22">
        <f>SUM(L86/AG86*100000)</f>
        <v>19.319938176197837</v>
      </c>
      <c r="N86" s="27">
        <v>1</v>
      </c>
      <c r="O86" s="22">
        <f>SUM(N86/AG86*100000)</f>
        <v>19.319938176197837</v>
      </c>
      <c r="P86" s="19">
        <v>0</v>
      </c>
      <c r="Q86" s="22">
        <f>SUM(P86/AG86*100000)</f>
        <v>0</v>
      </c>
      <c r="R86" s="19">
        <v>1</v>
      </c>
      <c r="S86" s="22">
        <f>SUM(R86/AG86*100000)</f>
        <v>19.319938176197837</v>
      </c>
      <c r="T86" s="19">
        <v>0</v>
      </c>
      <c r="U86" s="22">
        <f>SUM(T86/AG86*100000)</f>
        <v>0</v>
      </c>
      <c r="V86" s="19">
        <v>0</v>
      </c>
      <c r="W86" s="22">
        <f>SUM(V86/AG86*100000)</f>
        <v>0</v>
      </c>
      <c r="X86" s="34">
        <v>4</v>
      </c>
      <c r="Y86" s="22">
        <f>SUM(X86/AG86*100000)</f>
        <v>77.279752704791349</v>
      </c>
      <c r="Z86" s="22"/>
      <c r="AA86" s="22"/>
      <c r="AE86" s="17" t="s">
        <v>254</v>
      </c>
      <c r="AG86" s="23">
        <v>5176</v>
      </c>
    </row>
    <row r="87" spans="1:33" ht="12.95" customHeight="1" x14ac:dyDescent="0.45">
      <c r="A87" s="17" t="s">
        <v>255</v>
      </c>
      <c r="B87" s="20">
        <f t="shared" si="2"/>
        <v>12</v>
      </c>
      <c r="C87" s="21">
        <f>SUM(B87/AG87*100000)</f>
        <v>135.0438892640108</v>
      </c>
      <c r="D87" s="34">
        <v>1</v>
      </c>
      <c r="E87" s="22">
        <f>SUM(D87/AG87*100000)</f>
        <v>11.253657438667567</v>
      </c>
      <c r="F87" s="34">
        <v>3</v>
      </c>
      <c r="G87" s="22">
        <f>SUM(F87/AG87*100000)</f>
        <v>33.7609723160027</v>
      </c>
      <c r="H87" s="34">
        <v>3</v>
      </c>
      <c r="I87" s="22">
        <f>SUM(H87/AG87*100000)</f>
        <v>33.7609723160027</v>
      </c>
      <c r="J87" s="34">
        <v>1</v>
      </c>
      <c r="K87" s="22">
        <f>SUM(J87/AG87*100000)</f>
        <v>11.253657438667567</v>
      </c>
      <c r="L87" s="34">
        <v>0</v>
      </c>
      <c r="M87" s="22">
        <f>SUM(L87/AG87*100000)</f>
        <v>0</v>
      </c>
      <c r="N87" s="27">
        <v>0</v>
      </c>
      <c r="O87" s="22">
        <f>SUM(N87/AG87*100000)</f>
        <v>0</v>
      </c>
      <c r="P87" s="19">
        <v>2</v>
      </c>
      <c r="Q87" s="22">
        <f>SUM(P87/AG87*100000)</f>
        <v>22.507314877335133</v>
      </c>
      <c r="R87" s="19">
        <v>0</v>
      </c>
      <c r="S87" s="22">
        <f>SUM(R87/AG87*100000)</f>
        <v>0</v>
      </c>
      <c r="T87" s="19">
        <v>0</v>
      </c>
      <c r="U87" s="22">
        <f>SUM(T87/AG87*100000)</f>
        <v>0</v>
      </c>
      <c r="V87" s="19">
        <v>0</v>
      </c>
      <c r="W87" s="22">
        <f>SUM(V87/AG87*100000)</f>
        <v>0</v>
      </c>
      <c r="X87" s="34">
        <v>2</v>
      </c>
      <c r="Y87" s="22">
        <f>SUM(X87/AG87*100000)</f>
        <v>22.507314877335133</v>
      </c>
      <c r="Z87" s="22"/>
      <c r="AA87" s="22"/>
      <c r="AE87" s="17" t="s">
        <v>255</v>
      </c>
      <c r="AG87" s="23">
        <v>8886</v>
      </c>
    </row>
    <row r="88" spans="1:33" ht="12.95" customHeight="1" x14ac:dyDescent="0.45">
      <c r="A88" s="17" t="s">
        <v>256</v>
      </c>
      <c r="B88" s="20">
        <f t="shared" si="2"/>
        <v>5</v>
      </c>
      <c r="C88" s="21">
        <f>SUM(B88/AG88*100000)</f>
        <v>146.71361502347418</v>
      </c>
      <c r="D88" s="34">
        <v>2</v>
      </c>
      <c r="E88" s="22">
        <f>SUM(D88/AG88*100000)</f>
        <v>58.685446009389672</v>
      </c>
      <c r="F88" s="34">
        <v>1</v>
      </c>
      <c r="G88" s="22">
        <f>SUM(F88/AG88*100000)</f>
        <v>29.342723004694836</v>
      </c>
      <c r="H88" s="19">
        <v>2</v>
      </c>
      <c r="I88" s="22">
        <f>SUM(H88/AG88*100000)</f>
        <v>58.685446009389672</v>
      </c>
      <c r="J88" s="19">
        <v>0</v>
      </c>
      <c r="K88" s="22">
        <f>SUM(J88/AG88*100000)</f>
        <v>0</v>
      </c>
      <c r="L88" s="19">
        <v>0</v>
      </c>
      <c r="M88" s="22">
        <f>SUM(L88/AG88*100000)</f>
        <v>0</v>
      </c>
      <c r="N88" s="19">
        <v>0</v>
      </c>
      <c r="O88" s="22">
        <f>SUM(N88/AG88*100000)</f>
        <v>0</v>
      </c>
      <c r="P88" s="19">
        <v>0</v>
      </c>
      <c r="Q88" s="22">
        <f>SUM(P88/AG88*100000)</f>
        <v>0</v>
      </c>
      <c r="R88" s="19">
        <v>0</v>
      </c>
      <c r="S88" s="22">
        <f>SUM(R88/AG88*100000)</f>
        <v>0</v>
      </c>
      <c r="T88" s="19">
        <v>0</v>
      </c>
      <c r="U88" s="22">
        <f>SUM(T88/AG88*100000)</f>
        <v>0</v>
      </c>
      <c r="V88" s="19">
        <v>0</v>
      </c>
      <c r="W88" s="22">
        <f>SUM(V88/AG88*100000)</f>
        <v>0</v>
      </c>
      <c r="X88" s="34">
        <v>0</v>
      </c>
      <c r="Y88" s="22">
        <f>SUM(X88/AG88*100000)</f>
        <v>0</v>
      </c>
      <c r="Z88" s="22"/>
      <c r="AA88" s="22"/>
      <c r="AE88" s="17" t="s">
        <v>256</v>
      </c>
      <c r="AG88" s="23">
        <v>3408</v>
      </c>
    </row>
    <row r="89" spans="1:33" ht="12.95" customHeight="1" x14ac:dyDescent="0.45">
      <c r="A89" s="17" t="s">
        <v>211</v>
      </c>
      <c r="B89" s="20">
        <f t="shared" si="2"/>
        <v>5</v>
      </c>
      <c r="C89" s="21">
        <v>0</v>
      </c>
      <c r="D89" s="19">
        <v>2</v>
      </c>
      <c r="E89" s="22">
        <v>0</v>
      </c>
      <c r="F89" s="34">
        <v>1</v>
      </c>
      <c r="G89" s="22">
        <v>0</v>
      </c>
      <c r="H89" s="19">
        <v>0</v>
      </c>
      <c r="I89" s="22">
        <v>0</v>
      </c>
      <c r="J89" s="19">
        <v>0</v>
      </c>
      <c r="K89" s="22">
        <v>0</v>
      </c>
      <c r="L89" s="19">
        <v>0</v>
      </c>
      <c r="M89" s="22">
        <v>0</v>
      </c>
      <c r="N89" s="19">
        <v>2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27">
        <v>0</v>
      </c>
      <c r="Y89" s="22">
        <v>0</v>
      </c>
      <c r="Z89" s="22"/>
      <c r="AA89" s="22"/>
      <c r="AG89" s="19"/>
    </row>
    <row r="90" spans="1:33" ht="12.95" customHeight="1" x14ac:dyDescent="0.45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G90" s="19"/>
    </row>
    <row r="91" spans="1:33" s="18" customFormat="1" ht="12.95" customHeight="1" x14ac:dyDescent="0.3">
      <c r="A91" s="18" t="s">
        <v>257</v>
      </c>
      <c r="B91" s="20">
        <f>SUM(B92:B103)</f>
        <v>381</v>
      </c>
      <c r="C91" s="21">
        <f>SUM(B91/AG91*100000)</f>
        <v>199.57361437768125</v>
      </c>
      <c r="D91" s="20">
        <f>SUM(D92:D103)</f>
        <v>116</v>
      </c>
      <c r="E91" s="21">
        <f>SUM(D91/AG91*100000)</f>
        <v>60.762570256721858</v>
      </c>
      <c r="F91" s="20">
        <f>SUM(F92:F103)</f>
        <v>65</v>
      </c>
      <c r="G91" s="21">
        <f>SUM(F91/AG91*100000)</f>
        <v>34.047991954197599</v>
      </c>
      <c r="H91" s="20">
        <f>SUM(H92:H103)</f>
        <v>44</v>
      </c>
      <c r="I91" s="21">
        <f>SUM(H91/AG91*100000)</f>
        <v>23.047871476687604</v>
      </c>
      <c r="J91" s="20">
        <f>SUM(J92:J103)</f>
        <v>18</v>
      </c>
      <c r="K91" s="21">
        <f>SUM(J91/AG91*100000)</f>
        <v>9.4286746950085636</v>
      </c>
      <c r="L91" s="20">
        <f>SUM(L92:L103)</f>
        <v>7</v>
      </c>
      <c r="M91" s="21">
        <f>SUM(L91/AG91*100000)</f>
        <v>3.6667068258366635</v>
      </c>
      <c r="N91" s="20">
        <f>SUM(N92:N103)</f>
        <v>11</v>
      </c>
      <c r="O91" s="21">
        <f>SUM(N91/AG91*100000)</f>
        <v>5.761967869171901</v>
      </c>
      <c r="P91" s="20">
        <f>SUM(P92:P103)</f>
        <v>11</v>
      </c>
      <c r="Q91" s="21">
        <f>SUM(P91/AG91*100000)</f>
        <v>5.761967869171901</v>
      </c>
      <c r="R91" s="20">
        <f>SUM(R92:R103)</f>
        <v>11</v>
      </c>
      <c r="S91" s="21">
        <f>SUM(R91/AG91*100000)</f>
        <v>5.761967869171901</v>
      </c>
      <c r="T91" s="20">
        <f>SUM(T92:T103)</f>
        <v>7</v>
      </c>
      <c r="U91" s="21">
        <f>SUM(T91/AG91*100000)</f>
        <v>3.6667068258366635</v>
      </c>
      <c r="V91" s="20">
        <f>SUM(V92:V103)</f>
        <v>13</v>
      </c>
      <c r="W91" s="21">
        <f>SUM(V91/AG91*100000)</f>
        <v>6.8095983908395192</v>
      </c>
      <c r="X91" s="20">
        <f>SUM(X92:X103)</f>
        <v>78</v>
      </c>
      <c r="Y91" s="21">
        <f>SUM(X91/AG91*100000)</f>
        <v>40.85759034503711</v>
      </c>
      <c r="Z91" s="21"/>
      <c r="AA91" s="21"/>
      <c r="AE91" s="18" t="s">
        <v>257</v>
      </c>
      <c r="AG91" s="24">
        <v>190907</v>
      </c>
    </row>
    <row r="92" spans="1:33" ht="12.95" customHeight="1" x14ac:dyDescent="0.45">
      <c r="A92" s="17" t="s">
        <v>191</v>
      </c>
      <c r="B92" s="20">
        <f t="shared" si="2"/>
        <v>120</v>
      </c>
      <c r="C92" s="21">
        <f>SUM(B92/AG92*100000)</f>
        <v>218.81838074398249</v>
      </c>
      <c r="D92" s="19">
        <v>39</v>
      </c>
      <c r="E92" s="22">
        <f>SUM(D92/AG92*100000)</f>
        <v>71.115973741794306</v>
      </c>
      <c r="F92" s="19">
        <v>21</v>
      </c>
      <c r="G92" s="22">
        <f>SUM(F92/AG92*100000)</f>
        <v>38.293216630196937</v>
      </c>
      <c r="H92" s="19">
        <v>11</v>
      </c>
      <c r="I92" s="22">
        <f>SUM(H92/AG92*100000)</f>
        <v>20.058351568198397</v>
      </c>
      <c r="J92" s="19">
        <v>7</v>
      </c>
      <c r="K92" s="22">
        <f>SUM(J92/AG92*100000)</f>
        <v>12.764405543398977</v>
      </c>
      <c r="L92" s="19">
        <v>2</v>
      </c>
      <c r="M92" s="22">
        <f>SUM(L92/AG92*100000)</f>
        <v>3.6469730123997079</v>
      </c>
      <c r="N92" s="19">
        <v>3</v>
      </c>
      <c r="O92" s="22">
        <f>SUM(N92/AG92*100000)</f>
        <v>5.4704595185995624</v>
      </c>
      <c r="P92" s="19">
        <v>4</v>
      </c>
      <c r="Q92" s="22">
        <f>SUM(P92/AG92*100000)</f>
        <v>7.2939460247994159</v>
      </c>
      <c r="R92" s="19">
        <v>3</v>
      </c>
      <c r="S92" s="22">
        <f>SUM(R92/AG92*100000)</f>
        <v>5.4704595185995624</v>
      </c>
      <c r="T92" s="19">
        <v>2</v>
      </c>
      <c r="U92" s="22">
        <f>SUM(T92/AG92*100000)</f>
        <v>3.6469730123997079</v>
      </c>
      <c r="V92" s="19">
        <v>3</v>
      </c>
      <c r="W92" s="22">
        <f>SUM(V92/AG92*100000)</f>
        <v>5.4704595185995624</v>
      </c>
      <c r="X92" s="19">
        <v>25</v>
      </c>
      <c r="Y92" s="22">
        <f>SUM(X92/AG92*100000)</f>
        <v>45.587162654996355</v>
      </c>
      <c r="Z92" s="22"/>
      <c r="AA92" s="22"/>
      <c r="AE92" s="17" t="s">
        <v>191</v>
      </c>
      <c r="AG92" s="23">
        <v>54840</v>
      </c>
    </row>
    <row r="93" spans="1:33" ht="12.95" customHeight="1" x14ac:dyDescent="0.45">
      <c r="A93" s="17" t="s">
        <v>258</v>
      </c>
      <c r="B93" s="20">
        <f t="shared" si="2"/>
        <v>30</v>
      </c>
      <c r="C93" s="21">
        <f>SUM(B93/AG93*100000)</f>
        <v>211.80457497881955</v>
      </c>
      <c r="D93" s="34">
        <v>9</v>
      </c>
      <c r="E93" s="22">
        <f>SUM(D93/AG93*100000)</f>
        <v>63.541372493645866</v>
      </c>
      <c r="F93" s="34">
        <v>7</v>
      </c>
      <c r="G93" s="22">
        <f>SUM(F93/AG93*100000)</f>
        <v>49.421067495057898</v>
      </c>
      <c r="H93" s="34">
        <v>2</v>
      </c>
      <c r="I93" s="22">
        <f>SUM(H93/AG93*100000)</f>
        <v>14.120304998587971</v>
      </c>
      <c r="J93" s="34">
        <v>1</v>
      </c>
      <c r="K93" s="22">
        <f>SUM(J93/AG93*100000)</f>
        <v>7.0601524992939853</v>
      </c>
      <c r="L93" s="34">
        <v>1</v>
      </c>
      <c r="M93" s="22">
        <f>SUM(L93/AG93*100000)</f>
        <v>7.0601524992939853</v>
      </c>
      <c r="N93" s="34">
        <v>2</v>
      </c>
      <c r="O93" s="22">
        <f>SUM(N93/AG93*100000)</f>
        <v>14.120304998587971</v>
      </c>
      <c r="P93" s="19">
        <v>0</v>
      </c>
      <c r="Q93" s="22">
        <f>SUM(P93/AG93*100000)</f>
        <v>0</v>
      </c>
      <c r="R93" s="34">
        <v>2</v>
      </c>
      <c r="S93" s="22">
        <f>SUM(R93/AG93*100000)</f>
        <v>14.120304998587971</v>
      </c>
      <c r="T93" s="19">
        <v>1</v>
      </c>
      <c r="U93" s="22">
        <f>SUM(T93/AG93*100000)</f>
        <v>7.0601524992939853</v>
      </c>
      <c r="V93" s="34">
        <v>1</v>
      </c>
      <c r="W93" s="22">
        <f>SUM(V93/AG93*100000)</f>
        <v>7.0601524992939853</v>
      </c>
      <c r="X93" s="34">
        <v>4</v>
      </c>
      <c r="Y93" s="22">
        <f>SUM(X93/AG93*100000)</f>
        <v>28.240609997175941</v>
      </c>
      <c r="Z93" s="22"/>
      <c r="AA93" s="22"/>
      <c r="AE93" s="17" t="s">
        <v>258</v>
      </c>
      <c r="AG93" s="23">
        <v>14164</v>
      </c>
    </row>
    <row r="94" spans="1:33" ht="12.95" customHeight="1" x14ac:dyDescent="0.45">
      <c r="A94" s="17" t="s">
        <v>259</v>
      </c>
      <c r="B94" s="20">
        <f t="shared" si="2"/>
        <v>30</v>
      </c>
      <c r="C94" s="21">
        <f>SUM(B94/AG94*100000)</f>
        <v>132.89625232568443</v>
      </c>
      <c r="D94" s="34">
        <v>8</v>
      </c>
      <c r="E94" s="22">
        <f>SUM(D94/AG94*100000)</f>
        <v>35.439000620182512</v>
      </c>
      <c r="F94" s="34">
        <v>2</v>
      </c>
      <c r="G94" s="22">
        <f>SUM(F94/AG94*100000)</f>
        <v>8.8597501550456279</v>
      </c>
      <c r="H94" s="34">
        <v>7</v>
      </c>
      <c r="I94" s="22">
        <f>SUM(H94/AG94*100000)</f>
        <v>31.009125542659696</v>
      </c>
      <c r="J94" s="34">
        <v>2</v>
      </c>
      <c r="K94" s="22">
        <f>SUM(J94/AG94*100000)</f>
        <v>8.8597501550456279</v>
      </c>
      <c r="L94" s="34">
        <v>0</v>
      </c>
      <c r="M94" s="22">
        <f>SUM(L94/AG94*100000)</f>
        <v>0</v>
      </c>
      <c r="N94" s="34">
        <v>0</v>
      </c>
      <c r="O94" s="22">
        <f>SUM(N94/AG94*100000)</f>
        <v>0</v>
      </c>
      <c r="P94" s="34">
        <v>0</v>
      </c>
      <c r="Q94" s="22">
        <f>SUM(P94/AG94*100000)</f>
        <v>0</v>
      </c>
      <c r="R94" s="34">
        <v>2</v>
      </c>
      <c r="S94" s="22">
        <f>SUM(R94/AG94*100000)</f>
        <v>8.8597501550456279</v>
      </c>
      <c r="T94" s="19">
        <v>1</v>
      </c>
      <c r="U94" s="22">
        <f>SUM(T94/AG94*100000)</f>
        <v>4.429875077522814</v>
      </c>
      <c r="V94" s="34">
        <v>2</v>
      </c>
      <c r="W94" s="22">
        <f>SUM(V94/AG94*100000)</f>
        <v>8.8597501550456279</v>
      </c>
      <c r="X94" s="34">
        <v>6</v>
      </c>
      <c r="Y94" s="22">
        <f>SUM(X94/AG94*100000)</f>
        <v>26.57925046513688</v>
      </c>
      <c r="Z94" s="22"/>
      <c r="AA94" s="22"/>
      <c r="AE94" s="17" t="s">
        <v>259</v>
      </c>
      <c r="AG94" s="23">
        <v>22574</v>
      </c>
    </row>
    <row r="95" spans="1:33" ht="12.95" customHeight="1" x14ac:dyDescent="0.45">
      <c r="A95" s="17" t="s">
        <v>260</v>
      </c>
      <c r="B95" s="20">
        <f t="shared" si="2"/>
        <v>9</v>
      </c>
      <c r="C95" s="21">
        <f>SUM(B95/AG95*100000)</f>
        <v>135.44018058690745</v>
      </c>
      <c r="D95" s="34">
        <v>3</v>
      </c>
      <c r="E95" s="22">
        <f>SUM(D95/AG95*100000)</f>
        <v>45.146726862302479</v>
      </c>
      <c r="F95" s="34">
        <v>1</v>
      </c>
      <c r="G95" s="22">
        <f>SUM(F95/AG95*100000)</f>
        <v>15.048908954100828</v>
      </c>
      <c r="H95" s="34">
        <v>1</v>
      </c>
      <c r="I95" s="22">
        <f>SUM(H95/AG95*100000)</f>
        <v>15.048908954100828</v>
      </c>
      <c r="J95" s="34">
        <v>0</v>
      </c>
      <c r="K95" s="22">
        <f>SUM(J95/AG95*100000)</f>
        <v>0</v>
      </c>
      <c r="L95" s="34">
        <v>0</v>
      </c>
      <c r="M95" s="22">
        <f>SUM(L95/AG95*100000)</f>
        <v>0</v>
      </c>
      <c r="N95" s="34">
        <v>0</v>
      </c>
      <c r="O95" s="22">
        <f>SUM(N95/AG95*100000)</f>
        <v>0</v>
      </c>
      <c r="P95" s="34">
        <v>0</v>
      </c>
      <c r="Q95" s="22">
        <f>SUM(P95/AG95*100000)</f>
        <v>0</v>
      </c>
      <c r="R95" s="34">
        <v>0</v>
      </c>
      <c r="S95" s="22">
        <f>SUM(R95/AG95*100000)</f>
        <v>0</v>
      </c>
      <c r="T95" s="19">
        <v>0</v>
      </c>
      <c r="U95" s="22">
        <f>SUM(T95/AG95*100000)</f>
        <v>0</v>
      </c>
      <c r="V95" s="34">
        <v>0</v>
      </c>
      <c r="W95" s="22">
        <f>SUM(V95/AG95*100000)</f>
        <v>0</v>
      </c>
      <c r="X95" s="34">
        <v>4</v>
      </c>
      <c r="Y95" s="22">
        <f>SUM(X95/AG95*100000)</f>
        <v>60.195635816403311</v>
      </c>
      <c r="Z95" s="22"/>
      <c r="AA95" s="22"/>
      <c r="AE95" s="17" t="s">
        <v>260</v>
      </c>
      <c r="AG95" s="23">
        <v>6645</v>
      </c>
    </row>
    <row r="96" spans="1:33" ht="12.95" customHeight="1" x14ac:dyDescent="0.45">
      <c r="A96" s="17" t="s">
        <v>261</v>
      </c>
      <c r="B96" s="20">
        <f t="shared" si="2"/>
        <v>22</v>
      </c>
      <c r="C96" s="21">
        <f>SUM(B96/AG96*100000)</f>
        <v>196.30588025341305</v>
      </c>
      <c r="D96" s="34">
        <v>6</v>
      </c>
      <c r="E96" s="22">
        <f>SUM(D96/AG96*100000)</f>
        <v>53.537967341839916</v>
      </c>
      <c r="F96" s="34">
        <v>6</v>
      </c>
      <c r="G96" s="22">
        <f>SUM(F96/AG96*100000)</f>
        <v>53.537967341839916</v>
      </c>
      <c r="H96" s="34">
        <v>1</v>
      </c>
      <c r="I96" s="22">
        <f>SUM(H96/AG96*100000)</f>
        <v>8.92299455697332</v>
      </c>
      <c r="J96" s="34">
        <v>2</v>
      </c>
      <c r="K96" s="22">
        <f>SUM(J96/AG96*100000)</f>
        <v>17.84598911394664</v>
      </c>
      <c r="L96" s="34">
        <v>2</v>
      </c>
      <c r="M96" s="22">
        <f>SUM(L96/AG96*100000)</f>
        <v>17.84598911394664</v>
      </c>
      <c r="N96" s="34">
        <v>0</v>
      </c>
      <c r="O96" s="22">
        <f>SUM(N96/AG96*100000)</f>
        <v>0</v>
      </c>
      <c r="P96" s="34">
        <v>1</v>
      </c>
      <c r="Q96" s="22">
        <f>SUM(P96/AG96*100000)</f>
        <v>8.92299455697332</v>
      </c>
      <c r="R96" s="34">
        <v>0</v>
      </c>
      <c r="S96" s="22">
        <f>SUM(R96/AG96*100000)</f>
        <v>0</v>
      </c>
      <c r="T96" s="34">
        <v>0</v>
      </c>
      <c r="U96" s="22">
        <f>SUM(T96/AG96*100000)</f>
        <v>0</v>
      </c>
      <c r="V96" s="34">
        <v>1</v>
      </c>
      <c r="W96" s="22">
        <f>SUM(V96/AG96*100000)</f>
        <v>8.92299455697332</v>
      </c>
      <c r="X96" s="34">
        <v>3</v>
      </c>
      <c r="Y96" s="22">
        <f>SUM(X96/AG96*100000)</f>
        <v>26.768983670919958</v>
      </c>
      <c r="Z96" s="22"/>
      <c r="AA96" s="22"/>
      <c r="AE96" s="17" t="s">
        <v>261</v>
      </c>
      <c r="AG96" s="23">
        <v>11207</v>
      </c>
    </row>
    <row r="97" spans="1:33" ht="12.95" customHeight="1" x14ac:dyDescent="0.45">
      <c r="A97" s="17" t="s">
        <v>262</v>
      </c>
      <c r="B97" s="20">
        <f t="shared" si="2"/>
        <v>22</v>
      </c>
      <c r="C97" s="21">
        <f>SUM(B97/AG97*100000)</f>
        <v>171.59347944778099</v>
      </c>
      <c r="D97" s="34">
        <v>5</v>
      </c>
      <c r="E97" s="22">
        <f>SUM(D97/AG97*100000)</f>
        <v>38.998518056313856</v>
      </c>
      <c r="F97" s="34">
        <v>6</v>
      </c>
      <c r="G97" s="22">
        <f>SUM(F97/AG97*100000)</f>
        <v>46.798221667576634</v>
      </c>
      <c r="H97" s="34">
        <v>1</v>
      </c>
      <c r="I97" s="22">
        <f>SUM(H97/AG97*100000)</f>
        <v>7.799703611262772</v>
      </c>
      <c r="J97" s="34">
        <v>0</v>
      </c>
      <c r="K97" s="22">
        <f>SUM(J97/AG97*100000)</f>
        <v>0</v>
      </c>
      <c r="L97" s="34">
        <v>0</v>
      </c>
      <c r="M97" s="22">
        <f>SUM(L97/AG97*100000)</f>
        <v>0</v>
      </c>
      <c r="N97" s="34">
        <v>3</v>
      </c>
      <c r="O97" s="22">
        <f>SUM(N97/AG97*100000)</f>
        <v>23.399110833788317</v>
      </c>
      <c r="P97" s="34">
        <v>1</v>
      </c>
      <c r="Q97" s="22">
        <f>SUM(P97/AG97*100000)</f>
        <v>7.799703611262772</v>
      </c>
      <c r="R97" s="34">
        <v>0</v>
      </c>
      <c r="S97" s="22">
        <f>SUM(R97/AG97*100000)</f>
        <v>0</v>
      </c>
      <c r="T97" s="34">
        <v>1</v>
      </c>
      <c r="U97" s="22">
        <f>SUM(T97/AG97*100000)</f>
        <v>7.799703611262772</v>
      </c>
      <c r="V97" s="34">
        <v>2</v>
      </c>
      <c r="W97" s="22">
        <f>SUM(V97/AG97*100000)</f>
        <v>15.599407222525544</v>
      </c>
      <c r="X97" s="34">
        <v>3</v>
      </c>
      <c r="Y97" s="22">
        <f>SUM(X97/AG97*100000)</f>
        <v>23.399110833788317</v>
      </c>
      <c r="Z97" s="22"/>
      <c r="AA97" s="22"/>
      <c r="AE97" s="17" t="s">
        <v>262</v>
      </c>
      <c r="AG97" s="23">
        <v>12821</v>
      </c>
    </row>
    <row r="98" spans="1:33" ht="12.95" customHeight="1" x14ac:dyDescent="0.45">
      <c r="A98" s="17" t="s">
        <v>263</v>
      </c>
      <c r="B98" s="20">
        <f t="shared" si="2"/>
        <v>33</v>
      </c>
      <c r="C98" s="21">
        <f>SUM(B98/AG98*100000)</f>
        <v>212.91696238466997</v>
      </c>
      <c r="D98" s="34">
        <v>10</v>
      </c>
      <c r="E98" s="22">
        <f>SUM(D98/AG98*100000)</f>
        <v>64.52029163171818</v>
      </c>
      <c r="F98" s="34">
        <v>5</v>
      </c>
      <c r="G98" s="22">
        <f>SUM(F98/AG98*100000)</f>
        <v>32.26014581585909</v>
      </c>
      <c r="H98" s="34">
        <v>5</v>
      </c>
      <c r="I98" s="22">
        <f>SUM(H98/AG98*100000)</f>
        <v>32.26014581585909</v>
      </c>
      <c r="J98" s="34">
        <v>3</v>
      </c>
      <c r="K98" s="22">
        <f>SUM(J98/AG98*100000)</f>
        <v>19.356087489515453</v>
      </c>
      <c r="L98" s="34">
        <v>1</v>
      </c>
      <c r="M98" s="22">
        <f>SUM(L98/AG98*100000)</f>
        <v>6.4520291631718178</v>
      </c>
      <c r="N98" s="34">
        <v>0</v>
      </c>
      <c r="O98" s="22">
        <f>SUM(N98/AG98*100000)</f>
        <v>0</v>
      </c>
      <c r="P98" s="34">
        <v>1</v>
      </c>
      <c r="Q98" s="22">
        <f>SUM(P98/AG98*100000)</f>
        <v>6.4520291631718178</v>
      </c>
      <c r="R98" s="34">
        <v>0</v>
      </c>
      <c r="S98" s="22">
        <f>SUM(R98/AG98*100000)</f>
        <v>0</v>
      </c>
      <c r="T98" s="27">
        <v>0</v>
      </c>
      <c r="U98" s="22">
        <f>SUM(T98/AG98*100000)</f>
        <v>0</v>
      </c>
      <c r="V98" s="34">
        <v>2</v>
      </c>
      <c r="W98" s="22">
        <f>SUM(V98/AG98*100000)</f>
        <v>12.904058326343636</v>
      </c>
      <c r="X98" s="34">
        <v>6</v>
      </c>
      <c r="Y98" s="22">
        <f>SUM(X98/AG98*100000)</f>
        <v>38.712174979030905</v>
      </c>
      <c r="Z98" s="22"/>
      <c r="AA98" s="22"/>
      <c r="AE98" s="17" t="s">
        <v>263</v>
      </c>
      <c r="AG98" s="23">
        <v>15499</v>
      </c>
    </row>
    <row r="99" spans="1:33" ht="12.95" customHeight="1" x14ac:dyDescent="0.45">
      <c r="A99" s="17" t="s">
        <v>264</v>
      </c>
      <c r="B99" s="20">
        <f t="shared" si="2"/>
        <v>53</v>
      </c>
      <c r="C99" s="21">
        <f>SUM(B99/AG99*100000)</f>
        <v>295.74242508788575</v>
      </c>
      <c r="D99" s="34">
        <v>24</v>
      </c>
      <c r="E99" s="22">
        <f>SUM(D99/AG99*100000)</f>
        <v>133.92109815300486</v>
      </c>
      <c r="F99" s="34">
        <v>9</v>
      </c>
      <c r="G99" s="22">
        <f>SUM(F99/AG99*100000)</f>
        <v>50.22041180737682</v>
      </c>
      <c r="H99" s="34">
        <v>3</v>
      </c>
      <c r="I99" s="22">
        <f>SUM(H99/AG99*100000)</f>
        <v>16.740137269125608</v>
      </c>
      <c r="J99" s="34">
        <v>0</v>
      </c>
      <c r="K99" s="22">
        <f>SUM(J99/AG99*100000)</f>
        <v>0</v>
      </c>
      <c r="L99" s="34">
        <v>0</v>
      </c>
      <c r="M99" s="22">
        <f>SUM(L99/AG99*100000)</f>
        <v>0</v>
      </c>
      <c r="N99" s="34">
        <v>1</v>
      </c>
      <c r="O99" s="22">
        <f>SUM(N99/AG99*100000)</f>
        <v>5.5800457563752026</v>
      </c>
      <c r="P99" s="34">
        <v>3</v>
      </c>
      <c r="Q99" s="22">
        <f>SUM(P99/AG99*100000)</f>
        <v>16.740137269125608</v>
      </c>
      <c r="R99" s="34">
        <v>1</v>
      </c>
      <c r="S99" s="22">
        <f>SUM(R99/AG99*100000)</f>
        <v>5.5800457563752026</v>
      </c>
      <c r="T99" s="19">
        <v>1</v>
      </c>
      <c r="U99" s="22">
        <f>SUM(T99/AG99*100000)</f>
        <v>5.5800457563752026</v>
      </c>
      <c r="V99" s="34">
        <v>0</v>
      </c>
      <c r="W99" s="22">
        <f>SUM(V99/AG99*100000)</f>
        <v>0</v>
      </c>
      <c r="X99" s="34">
        <v>11</v>
      </c>
      <c r="Y99" s="22">
        <f>SUM(X99/AG99*100000)</f>
        <v>61.380503320127225</v>
      </c>
      <c r="Z99" s="22"/>
      <c r="AA99" s="22"/>
      <c r="AE99" s="17" t="s">
        <v>264</v>
      </c>
      <c r="AG99" s="23">
        <v>17921</v>
      </c>
    </row>
    <row r="100" spans="1:33" ht="12.95" customHeight="1" x14ac:dyDescent="0.45">
      <c r="A100" s="17" t="s">
        <v>265</v>
      </c>
      <c r="B100" s="20">
        <f t="shared" si="2"/>
        <v>11</v>
      </c>
      <c r="C100" s="21">
        <f>SUM(B100/AG100*100000)</f>
        <v>168.42749961721023</v>
      </c>
      <c r="D100" s="34">
        <v>2</v>
      </c>
      <c r="E100" s="22">
        <f>SUM(D100/AG100*100000)</f>
        <v>30.623181748583679</v>
      </c>
      <c r="F100" s="34">
        <v>3</v>
      </c>
      <c r="G100" s="22">
        <f>SUM(F100/AG100*100000)</f>
        <v>45.934772622875514</v>
      </c>
      <c r="H100" s="34">
        <v>0</v>
      </c>
      <c r="I100" s="22">
        <f>SUM(H100/AG100*100000)</f>
        <v>0</v>
      </c>
      <c r="J100" s="34">
        <v>0</v>
      </c>
      <c r="K100" s="22">
        <f>SUM(J100/AG100*100000)</f>
        <v>0</v>
      </c>
      <c r="L100" s="34">
        <v>0</v>
      </c>
      <c r="M100" s="22">
        <f>SUM(L100/AG100*100000)</f>
        <v>0</v>
      </c>
      <c r="N100" s="34">
        <v>1</v>
      </c>
      <c r="O100" s="22">
        <f>SUM(N100/AG100*100000)</f>
        <v>15.31159087429184</v>
      </c>
      <c r="P100" s="34">
        <v>0</v>
      </c>
      <c r="Q100" s="22">
        <f>SUM(P100/AG100*100000)</f>
        <v>0</v>
      </c>
      <c r="R100" s="34">
        <v>0</v>
      </c>
      <c r="S100" s="22">
        <f>SUM(R100/AG100*100000)</f>
        <v>0</v>
      </c>
      <c r="T100" s="19">
        <v>0</v>
      </c>
      <c r="U100" s="22">
        <f>SUM(T100/AG100*100000)</f>
        <v>0</v>
      </c>
      <c r="V100" s="34">
        <v>1</v>
      </c>
      <c r="W100" s="22">
        <f>SUM(V100/AG100*100000)</f>
        <v>15.31159087429184</v>
      </c>
      <c r="X100" s="34">
        <v>4</v>
      </c>
      <c r="Y100" s="22">
        <f>SUM(X100/AG100*100000)</f>
        <v>61.246363497167359</v>
      </c>
      <c r="Z100" s="22"/>
      <c r="AA100" s="22"/>
      <c r="AE100" s="17" t="s">
        <v>265</v>
      </c>
      <c r="AG100" s="23">
        <v>6531</v>
      </c>
    </row>
    <row r="101" spans="1:33" ht="12.95" customHeight="1" x14ac:dyDescent="0.45">
      <c r="A101" s="17" t="s">
        <v>266</v>
      </c>
      <c r="B101" s="20">
        <f t="shared" si="2"/>
        <v>34</v>
      </c>
      <c r="C101" s="21">
        <f>SUM(B101/AG101*100000)</f>
        <v>201.64877528023248</v>
      </c>
      <c r="D101" s="34">
        <v>4</v>
      </c>
      <c r="E101" s="22">
        <f>SUM(D101/AG101*100000)</f>
        <v>23.723385327086177</v>
      </c>
      <c r="F101" s="34">
        <v>4</v>
      </c>
      <c r="G101" s="22">
        <f>SUM(F101/AG101*100000)</f>
        <v>23.723385327086177</v>
      </c>
      <c r="H101" s="34">
        <v>12</v>
      </c>
      <c r="I101" s="22">
        <f>SUM(H101/AG101*100000)</f>
        <v>71.170155981258532</v>
      </c>
      <c r="J101" s="34">
        <v>3</v>
      </c>
      <c r="K101" s="22">
        <f>SUM(J101/AG101*100000)</f>
        <v>17.792538995314633</v>
      </c>
      <c r="L101" s="34">
        <v>0</v>
      </c>
      <c r="M101" s="22">
        <f>SUM(L101/AG101*100000)</f>
        <v>0</v>
      </c>
      <c r="N101" s="34">
        <v>1</v>
      </c>
      <c r="O101" s="22">
        <f>SUM(N101/AG101*100000)</f>
        <v>5.9308463317715443</v>
      </c>
      <c r="P101" s="34">
        <v>1</v>
      </c>
      <c r="Q101" s="22">
        <f>SUM(P101/AG101*100000)</f>
        <v>5.9308463317715443</v>
      </c>
      <c r="R101" s="34">
        <v>2</v>
      </c>
      <c r="S101" s="22">
        <f>SUM(R101/AG101*100000)</f>
        <v>11.861692663543089</v>
      </c>
      <c r="T101" s="19">
        <v>0</v>
      </c>
      <c r="U101" s="22">
        <f>SUM(T101/AG101*100000)</f>
        <v>0</v>
      </c>
      <c r="V101" s="34">
        <v>1</v>
      </c>
      <c r="W101" s="22">
        <f>SUM(V101/AG101*100000)</f>
        <v>5.9308463317715443</v>
      </c>
      <c r="X101" s="34">
        <v>6</v>
      </c>
      <c r="Y101" s="22">
        <f>SUM(X101/AG101*100000)</f>
        <v>35.585077990629266</v>
      </c>
      <c r="Z101" s="22"/>
      <c r="AA101" s="22"/>
      <c r="AE101" s="17" t="s">
        <v>266</v>
      </c>
      <c r="AG101" s="23">
        <v>16861</v>
      </c>
    </row>
    <row r="102" spans="1:33" ht="12.95" customHeight="1" x14ac:dyDescent="0.45">
      <c r="A102" s="17" t="s">
        <v>267</v>
      </c>
      <c r="B102" s="20">
        <f t="shared" si="2"/>
        <v>12</v>
      </c>
      <c r="C102" s="21">
        <f>SUM(B102/AG102*100000)</f>
        <v>101.31712259371835</v>
      </c>
      <c r="D102" s="34">
        <v>4</v>
      </c>
      <c r="E102" s="22">
        <f>SUM(D102/AG102*100000)</f>
        <v>33.772374197906117</v>
      </c>
      <c r="F102" s="34">
        <v>0</v>
      </c>
      <c r="G102" s="22">
        <f>SUM(F102/AG102*100000)</f>
        <v>0</v>
      </c>
      <c r="H102" s="34">
        <v>0</v>
      </c>
      <c r="I102" s="22">
        <f>SUM(H102/AG102*100000)</f>
        <v>0</v>
      </c>
      <c r="J102" s="34">
        <v>0</v>
      </c>
      <c r="K102" s="22">
        <f>SUM(J102/AG102*100000)</f>
        <v>0</v>
      </c>
      <c r="L102" s="27">
        <v>0</v>
      </c>
      <c r="M102" s="22">
        <f>SUM(L102/AG102*100000)</f>
        <v>0</v>
      </c>
      <c r="N102" s="34">
        <v>0</v>
      </c>
      <c r="O102" s="22">
        <f>SUM(N102/AG102*100000)</f>
        <v>0</v>
      </c>
      <c r="P102" s="34">
        <v>0</v>
      </c>
      <c r="Q102" s="22">
        <f>SUM(P102/AG102*100000)</f>
        <v>0</v>
      </c>
      <c r="R102" s="19">
        <v>1</v>
      </c>
      <c r="S102" s="22">
        <f>SUM(R102/AG102*100000)</f>
        <v>8.4430935494765293</v>
      </c>
      <c r="T102" s="19">
        <v>1</v>
      </c>
      <c r="U102" s="22">
        <f>SUM(T102/AG102*100000)</f>
        <v>8.4430935494765293</v>
      </c>
      <c r="V102" s="27">
        <v>0</v>
      </c>
      <c r="W102" s="22">
        <f>SUM(V102/AG102*100000)</f>
        <v>0</v>
      </c>
      <c r="X102" s="34">
        <v>6</v>
      </c>
      <c r="Y102" s="22">
        <f>SUM(X102/AG102*100000)</f>
        <v>50.658561296859176</v>
      </c>
      <c r="Z102" s="22"/>
      <c r="AA102" s="22"/>
      <c r="AE102" s="17" t="s">
        <v>267</v>
      </c>
      <c r="AG102" s="23">
        <v>11844</v>
      </c>
    </row>
    <row r="103" spans="1:33" ht="12.95" customHeight="1" x14ac:dyDescent="0.45">
      <c r="A103" s="17" t="s">
        <v>211</v>
      </c>
      <c r="B103" s="20">
        <f t="shared" si="2"/>
        <v>5</v>
      </c>
      <c r="C103" s="21">
        <v>0</v>
      </c>
      <c r="D103" s="19">
        <v>2</v>
      </c>
      <c r="E103" s="22">
        <v>0</v>
      </c>
      <c r="F103" s="27">
        <v>1</v>
      </c>
      <c r="G103" s="22">
        <v>0</v>
      </c>
      <c r="H103" s="19">
        <v>1</v>
      </c>
      <c r="I103" s="22">
        <v>0</v>
      </c>
      <c r="J103" s="19">
        <v>0</v>
      </c>
      <c r="K103" s="22">
        <v>0</v>
      </c>
      <c r="L103" s="19">
        <v>1</v>
      </c>
      <c r="M103" s="22">
        <v>0</v>
      </c>
      <c r="N103" s="34">
        <v>0</v>
      </c>
      <c r="O103" s="22">
        <v>0</v>
      </c>
      <c r="P103" s="19">
        <v>0</v>
      </c>
      <c r="Q103" s="22">
        <v>0</v>
      </c>
      <c r="R103" s="19">
        <v>0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34">
        <v>0</v>
      </c>
      <c r="Y103" s="22">
        <v>0</v>
      </c>
      <c r="Z103" s="22"/>
      <c r="AA103" s="22"/>
      <c r="AG103" s="19"/>
    </row>
    <row r="104" spans="1:33" ht="12.95" customHeight="1" x14ac:dyDescent="0.45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G104" s="19"/>
    </row>
    <row r="105" spans="1:33" s="18" customFormat="1" ht="12.95" customHeight="1" x14ac:dyDescent="0.3">
      <c r="A105" s="18" t="s">
        <v>268</v>
      </c>
      <c r="B105" s="20">
        <f>SUM(B106:B112)</f>
        <v>281</v>
      </c>
      <c r="C105" s="21">
        <f>SUM(B105/AG105*100000)</f>
        <v>120.43442110045346</v>
      </c>
      <c r="D105" s="20">
        <f>SUM(D106:D112)</f>
        <v>75</v>
      </c>
      <c r="E105" s="21">
        <f>SUM(D105/AG105*100000)</f>
        <v>32.144418443181522</v>
      </c>
      <c r="F105" s="20">
        <f>SUM(F106:F112)</f>
        <v>43</v>
      </c>
      <c r="G105" s="21">
        <f>SUM(F105/AG105*100000)</f>
        <v>18.429466574090743</v>
      </c>
      <c r="H105" s="20">
        <f>SUM(H106:H112)</f>
        <v>32</v>
      </c>
      <c r="I105" s="21">
        <f>SUM(H105/AG105*100000)</f>
        <v>13.714951869090784</v>
      </c>
      <c r="J105" s="20">
        <f>SUM(J106:J112)</f>
        <v>20</v>
      </c>
      <c r="K105" s="21">
        <f>SUM(J105/AG105*100000)</f>
        <v>8.5718449181817409</v>
      </c>
      <c r="L105" s="20">
        <f>SUM(L106:L112)</f>
        <v>12</v>
      </c>
      <c r="M105" s="21">
        <f>SUM(L105/AG105*100000)</f>
        <v>5.1431069509090444</v>
      </c>
      <c r="N105" s="20">
        <f>SUM(N106:N112)</f>
        <v>9</v>
      </c>
      <c r="O105" s="21">
        <f>SUM(N105/AG105*100000)</f>
        <v>3.8573302131817835</v>
      </c>
      <c r="P105" s="20">
        <f>SUM(P106:P112)</f>
        <v>21</v>
      </c>
      <c r="Q105" s="21">
        <f>SUM(P105/AG105*100000)</f>
        <v>9.0004371640908278</v>
      </c>
      <c r="R105" s="20">
        <f>SUM(R106:R112)</f>
        <v>8</v>
      </c>
      <c r="S105" s="21">
        <f>SUM(R105/AG105*100000)</f>
        <v>3.4287379672726961</v>
      </c>
      <c r="T105" s="20">
        <f>SUM(T106:T112)</f>
        <v>4</v>
      </c>
      <c r="U105" s="21">
        <f>SUM(T105/AG105*100000)</f>
        <v>1.714368983636348</v>
      </c>
      <c r="V105" s="20">
        <f>SUM(V106:V112)</f>
        <v>5</v>
      </c>
      <c r="W105" s="21">
        <f>SUM(V105/AG105*100000)</f>
        <v>2.1429612295454352</v>
      </c>
      <c r="X105" s="20">
        <f>SUM(X106:X112)</f>
        <v>52</v>
      </c>
      <c r="Y105" s="21">
        <f>SUM(X105/AG105*100000)</f>
        <v>22.286796787272525</v>
      </c>
      <c r="Z105" s="21"/>
      <c r="AA105" s="21"/>
      <c r="AE105" s="18" t="s">
        <v>268</v>
      </c>
      <c r="AG105" s="20">
        <v>233322</v>
      </c>
    </row>
    <row r="106" spans="1:33" ht="12.95" customHeight="1" x14ac:dyDescent="0.45">
      <c r="A106" s="17" t="s">
        <v>191</v>
      </c>
      <c r="B106" s="20">
        <f t="shared" si="2"/>
        <v>78</v>
      </c>
      <c r="C106" s="21">
        <f>SUM(B106/AG106*100000)</f>
        <v>144.97063415359452</v>
      </c>
      <c r="D106" s="19">
        <v>13</v>
      </c>
      <c r="E106" s="22">
        <f>SUM(D106/AG106*100000)</f>
        <v>24.161772358932421</v>
      </c>
      <c r="F106" s="19">
        <v>20</v>
      </c>
      <c r="G106" s="22">
        <f>SUM(F106/AG106*100000)</f>
        <v>37.171957475280649</v>
      </c>
      <c r="H106" s="19">
        <v>10</v>
      </c>
      <c r="I106" s="22">
        <f>SUM(H106/AG106*100000)</f>
        <v>18.585978737640325</v>
      </c>
      <c r="J106" s="19">
        <v>4</v>
      </c>
      <c r="K106" s="22">
        <f>SUM(J106/AG106*100000)</f>
        <v>7.4343914950561292</v>
      </c>
      <c r="L106" s="19">
        <v>8</v>
      </c>
      <c r="M106" s="22">
        <f>SUM(L106/AG106*100000)</f>
        <v>14.868782990112258</v>
      </c>
      <c r="N106" s="19">
        <v>3</v>
      </c>
      <c r="O106" s="22">
        <f>SUM(N106/AG106*100000)</f>
        <v>5.5757936212920969</v>
      </c>
      <c r="P106" s="19">
        <v>5</v>
      </c>
      <c r="Q106" s="22">
        <f>SUM(P106/AG106*100000)</f>
        <v>9.2929893688201624</v>
      </c>
      <c r="R106" s="19">
        <v>0</v>
      </c>
      <c r="S106" s="22">
        <f>SUM(R106/AG106*100000)</f>
        <v>0</v>
      </c>
      <c r="T106" s="19">
        <v>2</v>
      </c>
      <c r="U106" s="22">
        <f>SUM(T106/AG106*100000)</f>
        <v>3.7171957475280646</v>
      </c>
      <c r="V106" s="19">
        <v>0</v>
      </c>
      <c r="W106" s="22">
        <f>SUM(V106/AG106*100000)</f>
        <v>0</v>
      </c>
      <c r="X106" s="19">
        <v>13</v>
      </c>
      <c r="Y106" s="22">
        <f>SUM(X106/AG106*100000)</f>
        <v>24.161772358932421</v>
      </c>
      <c r="Z106" s="22"/>
      <c r="AA106" s="22"/>
      <c r="AE106" s="17" t="s">
        <v>191</v>
      </c>
      <c r="AG106" s="23">
        <v>53804</v>
      </c>
    </row>
    <row r="107" spans="1:33" ht="12.95" customHeight="1" x14ac:dyDescent="0.45">
      <c r="A107" s="17" t="s">
        <v>269</v>
      </c>
      <c r="B107" s="20">
        <f t="shared" si="2"/>
        <v>123</v>
      </c>
      <c r="C107" s="21">
        <f>SUM(B107/AG107*100000)</f>
        <v>154.50320311518655</v>
      </c>
      <c r="D107" s="34">
        <v>45</v>
      </c>
      <c r="E107" s="22">
        <f>SUM(D107/AG107*100000)</f>
        <v>56.525562115312141</v>
      </c>
      <c r="F107" s="34">
        <v>14</v>
      </c>
      <c r="G107" s="22">
        <f>SUM(F107/AG107*100000)</f>
        <v>17.58573043587489</v>
      </c>
      <c r="H107" s="34">
        <v>12</v>
      </c>
      <c r="I107" s="22">
        <f>SUM(H107/AG107*100000)</f>
        <v>15.073483230749908</v>
      </c>
      <c r="J107" s="34">
        <v>10</v>
      </c>
      <c r="K107" s="22">
        <f>SUM(J107/AG107*100000)</f>
        <v>12.561236025624922</v>
      </c>
      <c r="L107" s="34">
        <v>4</v>
      </c>
      <c r="M107" s="22">
        <f>SUM(L107/AG107*100000)</f>
        <v>5.0244944102499689</v>
      </c>
      <c r="N107" s="34">
        <v>5</v>
      </c>
      <c r="O107" s="22">
        <f>SUM(N107/AG107*100000)</f>
        <v>6.2806180128124609</v>
      </c>
      <c r="P107" s="34">
        <v>10</v>
      </c>
      <c r="Q107" s="22">
        <f>SUM(P107/AG107*100000)</f>
        <v>12.561236025624922</v>
      </c>
      <c r="R107" s="34">
        <v>5</v>
      </c>
      <c r="S107" s="22">
        <f>SUM(R107/AG107*100000)</f>
        <v>6.2806180128124609</v>
      </c>
      <c r="T107" s="34">
        <v>1</v>
      </c>
      <c r="U107" s="22">
        <f>SUM(T107/AG107*100000)</f>
        <v>1.2561236025624922</v>
      </c>
      <c r="V107" s="34">
        <v>2</v>
      </c>
      <c r="W107" s="22">
        <f>SUM(V107/AG107*100000)</f>
        <v>2.5122472051249845</v>
      </c>
      <c r="X107" s="34">
        <v>15</v>
      </c>
      <c r="Y107" s="22">
        <f>SUM(X107/AG107*100000)</f>
        <v>18.841854038437383</v>
      </c>
      <c r="Z107" s="22"/>
      <c r="AA107" s="22"/>
      <c r="AE107" s="17" t="s">
        <v>269</v>
      </c>
      <c r="AG107" s="23">
        <v>79610</v>
      </c>
    </row>
    <row r="108" spans="1:33" ht="12.95" customHeight="1" x14ac:dyDescent="0.45">
      <c r="A108" s="17" t="s">
        <v>270</v>
      </c>
      <c r="B108" s="20">
        <f t="shared" si="2"/>
        <v>29</v>
      </c>
      <c r="C108" s="21">
        <f>SUM(B108/AG108*100000)</f>
        <v>90.286425902864252</v>
      </c>
      <c r="D108" s="34">
        <v>8</v>
      </c>
      <c r="E108" s="22">
        <f>SUM(D108/AG108*100000)</f>
        <v>24.906600249066003</v>
      </c>
      <c r="F108" s="34">
        <v>5</v>
      </c>
      <c r="G108" s="22">
        <f>SUM(F108/AG108*100000)</f>
        <v>15.566625155666252</v>
      </c>
      <c r="H108" s="34">
        <v>4</v>
      </c>
      <c r="I108" s="22">
        <f>SUM(H108/AG108*100000)</f>
        <v>12.453300124533001</v>
      </c>
      <c r="J108" s="34">
        <v>1</v>
      </c>
      <c r="K108" s="22">
        <f>SUM(J108/AG108*100000)</f>
        <v>3.1133250311332503</v>
      </c>
      <c r="L108" s="34">
        <v>0</v>
      </c>
      <c r="M108" s="22">
        <f>SUM(L108/AG108*100000)</f>
        <v>0</v>
      </c>
      <c r="N108" s="34">
        <v>0</v>
      </c>
      <c r="O108" s="22">
        <f>SUM(N108/AG108*100000)</f>
        <v>0</v>
      </c>
      <c r="P108" s="34">
        <v>1</v>
      </c>
      <c r="Q108" s="22">
        <f>SUM(P108/AG108*100000)</f>
        <v>3.1133250311332503</v>
      </c>
      <c r="R108" s="34">
        <v>2</v>
      </c>
      <c r="S108" s="22">
        <f>SUM(R108/AG108*100000)</f>
        <v>6.2266500622665006</v>
      </c>
      <c r="T108" s="34">
        <v>1</v>
      </c>
      <c r="U108" s="22">
        <f>SUM(T108/AG108*100000)</f>
        <v>3.1133250311332503</v>
      </c>
      <c r="V108" s="34">
        <v>1</v>
      </c>
      <c r="W108" s="22">
        <f>SUM(V108/AG108*100000)</f>
        <v>3.1133250311332503</v>
      </c>
      <c r="X108" s="34">
        <v>6</v>
      </c>
      <c r="Y108" s="22">
        <f>SUM(X108/AG108*100000)</f>
        <v>18.679950186799502</v>
      </c>
      <c r="Z108" s="22"/>
      <c r="AA108" s="22"/>
      <c r="AE108" s="17" t="s">
        <v>270</v>
      </c>
      <c r="AG108" s="23">
        <v>32120</v>
      </c>
    </row>
    <row r="109" spans="1:33" ht="12.95" customHeight="1" x14ac:dyDescent="0.45">
      <c r="A109" s="17" t="s">
        <v>271</v>
      </c>
      <c r="B109" s="20">
        <f t="shared" si="2"/>
        <v>9</v>
      </c>
      <c r="C109" s="21">
        <f>SUM(B109/AG109*100000)</f>
        <v>50.344017452592723</v>
      </c>
      <c r="D109" s="34">
        <v>0</v>
      </c>
      <c r="E109" s="22">
        <f>SUM(D109/AG109*100000)</f>
        <v>0</v>
      </c>
      <c r="F109" s="34">
        <v>0</v>
      </c>
      <c r="G109" s="22">
        <f>SUM(F109/AG109*100000)</f>
        <v>0</v>
      </c>
      <c r="H109" s="34">
        <v>1</v>
      </c>
      <c r="I109" s="22">
        <f>SUM(H109/AG109*100000)</f>
        <v>5.5937797169547467</v>
      </c>
      <c r="J109" s="34">
        <v>2</v>
      </c>
      <c r="K109" s="22">
        <f>SUM(J109/AG109*100000)</f>
        <v>11.187559433909493</v>
      </c>
      <c r="L109" s="34">
        <v>0</v>
      </c>
      <c r="M109" s="22">
        <f>SUM(L109/AG109*100000)</f>
        <v>0</v>
      </c>
      <c r="N109" s="34">
        <v>0</v>
      </c>
      <c r="O109" s="22">
        <f>SUM(N109/AG109*100000)</f>
        <v>0</v>
      </c>
      <c r="P109" s="34">
        <v>0</v>
      </c>
      <c r="Q109" s="22">
        <f>SUM(P109/AG109*100000)</f>
        <v>0</v>
      </c>
      <c r="R109" s="34">
        <v>1</v>
      </c>
      <c r="S109" s="22">
        <f>SUM(R109/AG109*100000)</f>
        <v>5.5937797169547467</v>
      </c>
      <c r="T109" s="34">
        <v>0</v>
      </c>
      <c r="U109" s="22">
        <f>SUM(T109/AG109*100000)</f>
        <v>0</v>
      </c>
      <c r="V109" s="19">
        <v>0</v>
      </c>
      <c r="W109" s="22">
        <f>SUM(V109/AG109*100000)</f>
        <v>0</v>
      </c>
      <c r="X109" s="34">
        <v>5</v>
      </c>
      <c r="Y109" s="22">
        <f>SUM(X109/AG109*100000)</f>
        <v>27.968898584773733</v>
      </c>
      <c r="Z109" s="22"/>
      <c r="AA109" s="22"/>
      <c r="AE109" s="17" t="s">
        <v>271</v>
      </c>
      <c r="AG109" s="23">
        <v>17877</v>
      </c>
    </row>
    <row r="110" spans="1:33" ht="12.95" customHeight="1" x14ac:dyDescent="0.45">
      <c r="A110" s="17" t="s">
        <v>272</v>
      </c>
      <c r="B110" s="20">
        <f t="shared" si="2"/>
        <v>9</v>
      </c>
      <c r="C110" s="21">
        <f>SUM(B110/AG110*100000)</f>
        <v>35.771065182829886</v>
      </c>
      <c r="D110" s="34">
        <v>0</v>
      </c>
      <c r="E110" s="22">
        <f>SUM(D110/AG110*100000)</f>
        <v>0</v>
      </c>
      <c r="F110" s="34">
        <v>1</v>
      </c>
      <c r="G110" s="22">
        <f>SUM(F110/AG110*100000)</f>
        <v>3.9745627980922098</v>
      </c>
      <c r="H110" s="34">
        <v>1</v>
      </c>
      <c r="I110" s="22">
        <f>SUM(H110/AG110*100000)</f>
        <v>3.9745627980922098</v>
      </c>
      <c r="J110" s="34">
        <v>2</v>
      </c>
      <c r="K110" s="22">
        <f>SUM(J110/AG110*100000)</f>
        <v>7.9491255961844196</v>
      </c>
      <c r="L110" s="27">
        <v>0</v>
      </c>
      <c r="M110" s="22">
        <f>SUM(L110/AG110*100000)</f>
        <v>0</v>
      </c>
      <c r="N110" s="34">
        <v>0</v>
      </c>
      <c r="O110" s="22">
        <f>SUM(N110/AG110*100000)</f>
        <v>0</v>
      </c>
      <c r="P110" s="34">
        <v>1</v>
      </c>
      <c r="Q110" s="22">
        <f>SUM(P110/AG110*100000)</f>
        <v>3.9745627980922098</v>
      </c>
      <c r="R110" s="27">
        <v>0</v>
      </c>
      <c r="S110" s="22">
        <f>SUM(R110/AG110*100000)</f>
        <v>0</v>
      </c>
      <c r="T110" s="34">
        <v>0</v>
      </c>
      <c r="U110" s="22">
        <f>SUM(T110/AG110*100000)</f>
        <v>0</v>
      </c>
      <c r="V110" s="19">
        <v>1</v>
      </c>
      <c r="W110" s="22">
        <f>SUM(V110/AG110*100000)</f>
        <v>3.9745627980922098</v>
      </c>
      <c r="X110" s="34">
        <v>3</v>
      </c>
      <c r="Y110" s="22">
        <f>SUM(X110/AG110*100000)</f>
        <v>11.923688394276629</v>
      </c>
      <c r="Z110" s="22"/>
      <c r="AA110" s="22"/>
      <c r="AE110" s="17" t="s">
        <v>272</v>
      </c>
      <c r="AG110" s="23">
        <v>25160</v>
      </c>
    </row>
    <row r="111" spans="1:33" ht="12.95" customHeight="1" x14ac:dyDescent="0.45">
      <c r="A111" s="17" t="s">
        <v>273</v>
      </c>
      <c r="B111" s="20">
        <f t="shared" si="2"/>
        <v>31</v>
      </c>
      <c r="C111" s="21">
        <f>SUM(B111/AG111*100000)</f>
        <v>125.24746474889903</v>
      </c>
      <c r="D111" s="34">
        <v>8</v>
      </c>
      <c r="E111" s="22">
        <f>SUM(D111/AG111*100000)</f>
        <v>32.321926386812656</v>
      </c>
      <c r="F111" s="34">
        <v>3</v>
      </c>
      <c r="G111" s="22">
        <f>SUM(F111/AG111*100000)</f>
        <v>12.120722395054745</v>
      </c>
      <c r="H111" s="34">
        <v>4</v>
      </c>
      <c r="I111" s="22">
        <f>SUM(H111/AG111*100000)</f>
        <v>16.160963193406328</v>
      </c>
      <c r="J111" s="34">
        <v>1</v>
      </c>
      <c r="K111" s="22">
        <f>SUM(J111/AG111*100000)</f>
        <v>4.040240798351582</v>
      </c>
      <c r="L111" s="19">
        <v>0</v>
      </c>
      <c r="M111" s="22">
        <f>SUM(L111/AG111*100000)</f>
        <v>0</v>
      </c>
      <c r="N111" s="34">
        <v>1</v>
      </c>
      <c r="O111" s="22">
        <f>SUM(N111/AG111*100000)</f>
        <v>4.040240798351582</v>
      </c>
      <c r="P111" s="34">
        <v>4</v>
      </c>
      <c r="Q111" s="22">
        <f>SUM(P111/AG111*100000)</f>
        <v>16.160963193406328</v>
      </c>
      <c r="R111" s="19">
        <v>0</v>
      </c>
      <c r="S111" s="22">
        <f>SUM(R111/AG111*100000)</f>
        <v>0</v>
      </c>
      <c r="T111" s="34">
        <v>0</v>
      </c>
      <c r="U111" s="22">
        <f>SUM(T111/AG111*100000)</f>
        <v>0</v>
      </c>
      <c r="V111" s="19">
        <v>1</v>
      </c>
      <c r="W111" s="22">
        <f>SUM(V111/AG111*100000)</f>
        <v>4.040240798351582</v>
      </c>
      <c r="X111" s="34">
        <v>9</v>
      </c>
      <c r="Y111" s="22">
        <f>SUM(X111/AG111*100000)</f>
        <v>36.362167185164239</v>
      </c>
      <c r="Z111" s="22"/>
      <c r="AA111" s="22"/>
      <c r="AE111" s="17" t="s">
        <v>273</v>
      </c>
      <c r="AG111" s="23">
        <v>24751</v>
      </c>
    </row>
    <row r="112" spans="1:33" ht="12.95" customHeight="1" x14ac:dyDescent="0.45">
      <c r="A112" s="17" t="s">
        <v>211</v>
      </c>
      <c r="B112" s="20">
        <f t="shared" si="2"/>
        <v>2</v>
      </c>
      <c r="C112" s="21">
        <v>0</v>
      </c>
      <c r="D112" s="19">
        <v>1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19">
        <v>1</v>
      </c>
      <c r="Y112" s="22">
        <v>0</v>
      </c>
      <c r="Z112" s="22"/>
      <c r="AA112" s="22"/>
      <c r="AG112" s="23"/>
    </row>
    <row r="113" spans="1:33" ht="12.95" customHeight="1" x14ac:dyDescent="0.45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E113" s="17" t="s">
        <v>275</v>
      </c>
      <c r="AG113" s="23"/>
    </row>
    <row r="114" spans="1:33" ht="12.95" customHeight="1" x14ac:dyDescent="0.45">
      <c r="A114" s="17" t="s">
        <v>274</v>
      </c>
      <c r="B114" s="20">
        <f t="shared" si="2"/>
        <v>24</v>
      </c>
      <c r="C114" s="21">
        <v>0</v>
      </c>
      <c r="D114" s="19">
        <v>9</v>
      </c>
      <c r="E114" s="22">
        <v>0</v>
      </c>
      <c r="F114" s="19">
        <v>2</v>
      </c>
      <c r="G114" s="22">
        <v>0</v>
      </c>
      <c r="H114" s="19">
        <v>0</v>
      </c>
      <c r="I114" s="22">
        <v>0</v>
      </c>
      <c r="J114" s="19">
        <v>1</v>
      </c>
      <c r="K114" s="22">
        <v>0</v>
      </c>
      <c r="L114" s="19">
        <v>0</v>
      </c>
      <c r="M114" s="22">
        <v>0</v>
      </c>
      <c r="N114" s="19">
        <v>4</v>
      </c>
      <c r="O114" s="22">
        <v>0</v>
      </c>
      <c r="P114" s="19">
        <v>1</v>
      </c>
      <c r="Q114" s="22">
        <v>0</v>
      </c>
      <c r="R114" s="19">
        <v>0</v>
      </c>
      <c r="S114" s="22">
        <v>0</v>
      </c>
      <c r="T114" s="19">
        <v>0</v>
      </c>
      <c r="U114" s="22">
        <v>0</v>
      </c>
      <c r="V114" s="19">
        <v>0</v>
      </c>
      <c r="W114" s="22">
        <v>0</v>
      </c>
      <c r="X114" s="19">
        <v>7</v>
      </c>
      <c r="Y114" s="22">
        <v>0</v>
      </c>
      <c r="Z114" s="22"/>
      <c r="AA114" s="22"/>
      <c r="AG114" s="23"/>
    </row>
    <row r="115" spans="1:33" ht="12.95" customHeight="1" x14ac:dyDescent="0.45">
      <c r="A115" s="17" t="s">
        <v>211</v>
      </c>
      <c r="B115" s="20">
        <f t="shared" si="2"/>
        <v>170</v>
      </c>
      <c r="C115" s="21">
        <v>0</v>
      </c>
      <c r="D115" s="19">
        <v>69</v>
      </c>
      <c r="E115" s="22">
        <v>0</v>
      </c>
      <c r="F115" s="19">
        <v>50</v>
      </c>
      <c r="G115" s="22">
        <v>0</v>
      </c>
      <c r="H115" s="19">
        <v>5</v>
      </c>
      <c r="I115" s="22">
        <v>0</v>
      </c>
      <c r="J115" s="19">
        <v>2</v>
      </c>
      <c r="K115" s="22">
        <v>0</v>
      </c>
      <c r="L115" s="19">
        <v>3</v>
      </c>
      <c r="M115" s="22">
        <v>0</v>
      </c>
      <c r="N115" s="19">
        <v>3</v>
      </c>
      <c r="O115" s="22">
        <v>0</v>
      </c>
      <c r="P115" s="19">
        <v>3</v>
      </c>
      <c r="Q115" s="22">
        <v>0</v>
      </c>
      <c r="R115" s="19">
        <v>1</v>
      </c>
      <c r="S115" s="22">
        <v>0</v>
      </c>
      <c r="T115" s="19">
        <v>7</v>
      </c>
      <c r="U115" s="22">
        <v>0</v>
      </c>
      <c r="V115" s="19">
        <v>5</v>
      </c>
      <c r="W115" s="22">
        <v>0</v>
      </c>
      <c r="X115" s="19">
        <v>22</v>
      </c>
      <c r="Y115" s="22">
        <v>0</v>
      </c>
      <c r="Z115" s="22"/>
      <c r="AA115" s="22"/>
      <c r="AG115" s="23"/>
    </row>
    <row r="116" spans="1:33" ht="12.95" customHeight="1" x14ac:dyDescent="0.45"/>
    <row r="117" spans="1:33" ht="12.95" customHeight="1" x14ac:dyDescent="0.45">
      <c r="A117" s="25" t="s">
        <v>161</v>
      </c>
    </row>
    <row r="118" spans="1:33" ht="12.95" customHeight="1" x14ac:dyDescent="0.45">
      <c r="A118" s="25" t="s">
        <v>276</v>
      </c>
    </row>
    <row r="119" spans="1:33" x14ac:dyDescent="0.45">
      <c r="A119" s="25" t="s">
        <v>277</v>
      </c>
    </row>
    <row r="120" spans="1:33" x14ac:dyDescent="0.45">
      <c r="A120" s="25" t="s">
        <v>278</v>
      </c>
    </row>
    <row r="121" spans="1:33" x14ac:dyDescent="0.45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3" x14ac:dyDescent="0.45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3" x14ac:dyDescent="0.45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3" x14ac:dyDescent="0.45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3" x14ac:dyDescent="0.4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3" x14ac:dyDescent="0.45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3" x14ac:dyDescent="0.4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3" x14ac:dyDescent="0.45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45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45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45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45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45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45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45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45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45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45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45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45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45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45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45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45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45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45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45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45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4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45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45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45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45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45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45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45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45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45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45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45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45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45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45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45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45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4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45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45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45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45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45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45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45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45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45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4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45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45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45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45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45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45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45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45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45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45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45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45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4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45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45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45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45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45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45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45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45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45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45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45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45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4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45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45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45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45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45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45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45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45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45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45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45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45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45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45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45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45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45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17">
    <mergeCell ref="X8:Y8"/>
    <mergeCell ref="J8:K8"/>
    <mergeCell ref="N8:O8"/>
    <mergeCell ref="R8:S8"/>
    <mergeCell ref="T8:U8"/>
    <mergeCell ref="V8:W8"/>
    <mergeCell ref="P8:Q8"/>
    <mergeCell ref="B6:Y6"/>
    <mergeCell ref="H7:I7"/>
    <mergeCell ref="J7:K7"/>
    <mergeCell ref="V7:W7"/>
    <mergeCell ref="X7:Y7"/>
    <mergeCell ref="B8:C8"/>
    <mergeCell ref="D8:E8"/>
    <mergeCell ref="F8:G8"/>
    <mergeCell ref="H8:I8"/>
    <mergeCell ref="L8:M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82"/>
  <sheetViews>
    <sheetView workbookViewId="0"/>
  </sheetViews>
  <sheetFormatPr defaultColWidth="10.6640625" defaultRowHeight="14.25" x14ac:dyDescent="0.45"/>
  <cols>
    <col min="1" max="1" width="7.86328125" customWidth="1"/>
    <col min="2" max="2" width="48.3984375" customWidth="1"/>
    <col min="3" max="3" width="6.59765625" bestFit="1" customWidth="1"/>
    <col min="4" max="4" width="6.59765625" customWidth="1"/>
    <col min="5" max="15" width="5.73046875" customWidth="1"/>
    <col min="16" max="16" width="6.59765625" bestFit="1" customWidth="1"/>
    <col min="17" max="17" width="5.73046875" customWidth="1"/>
    <col min="18" max="18" width="6.59765625" bestFit="1" customWidth="1"/>
    <col min="19" max="19" width="5.73046875" customWidth="1"/>
    <col min="20" max="20" width="6.59765625" bestFit="1" customWidth="1"/>
    <col min="21" max="21" width="5.73046875" customWidth="1"/>
    <col min="22" max="22" width="6.59765625" bestFit="1" customWidth="1"/>
    <col min="23" max="23" width="5.73046875" customWidth="1"/>
    <col min="24" max="24" width="6.59765625" bestFit="1" customWidth="1"/>
    <col min="25" max="25" width="5.73046875" customWidth="1"/>
    <col min="26" max="26" width="6.59765625" bestFit="1" customWidth="1"/>
    <col min="27" max="27" width="5.73046875" customWidth="1"/>
    <col min="28" max="28" width="6.59765625" bestFit="1" customWidth="1"/>
    <col min="29" max="29" width="5.73046875" customWidth="1"/>
    <col min="30" max="30" width="6.59765625" bestFit="1" customWidth="1"/>
    <col min="31" max="31" width="5.73046875" customWidth="1"/>
    <col min="32" max="32" width="6.59765625" bestFit="1" customWidth="1"/>
    <col min="33" max="33" width="5.73046875" customWidth="1"/>
    <col min="34" max="34" width="7.59765625" bestFit="1" customWidth="1"/>
    <col min="35" max="35" width="5.73046875" customWidth="1"/>
    <col min="36" max="36" width="7.59765625" bestFit="1" customWidth="1"/>
    <col min="37" max="38" width="5.73046875" customWidth="1"/>
  </cols>
  <sheetData>
    <row r="1" spans="1:59" x14ac:dyDescent="0.45">
      <c r="A1" t="s">
        <v>169</v>
      </c>
    </row>
    <row r="2" spans="1:59" x14ac:dyDescent="0.45">
      <c r="A2" t="s">
        <v>166</v>
      </c>
    </row>
    <row r="3" spans="1:59" x14ac:dyDescent="0.45">
      <c r="A3" t="s">
        <v>284</v>
      </c>
    </row>
    <row r="4" spans="1:59" x14ac:dyDescent="0.45">
      <c r="A4" t="s">
        <v>168</v>
      </c>
    </row>
    <row r="5" spans="1:59" x14ac:dyDescent="0.45">
      <c r="C5" s="46" t="s">
        <v>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</row>
    <row r="6" spans="1:59" s="2" customFormat="1" x14ac:dyDescent="0.45">
      <c r="A6" s="1" t="s">
        <v>1</v>
      </c>
      <c r="B6" s="2" t="s">
        <v>2</v>
      </c>
      <c r="C6" s="47" t="s">
        <v>3</v>
      </c>
      <c r="D6" s="47"/>
      <c r="E6" s="45" t="s">
        <v>4</v>
      </c>
      <c r="F6" s="45"/>
      <c r="G6" s="45" t="s">
        <v>5</v>
      </c>
      <c r="H6" s="45"/>
      <c r="I6" s="45" t="s">
        <v>6</v>
      </c>
      <c r="J6" s="45"/>
      <c r="K6" s="45" t="s">
        <v>7</v>
      </c>
      <c r="L6" s="45"/>
      <c r="M6" s="45" t="s">
        <v>8</v>
      </c>
      <c r="N6" s="45"/>
      <c r="O6" s="45" t="s">
        <v>9</v>
      </c>
      <c r="P6" s="45"/>
      <c r="Q6" s="45" t="s">
        <v>10</v>
      </c>
      <c r="R6" s="45"/>
      <c r="S6" s="45" t="s">
        <v>11</v>
      </c>
      <c r="T6" s="45"/>
      <c r="U6" s="45" t="s">
        <v>12</v>
      </c>
      <c r="V6" s="45"/>
      <c r="W6" s="45" t="s">
        <v>13</v>
      </c>
      <c r="X6" s="45"/>
      <c r="Y6" s="45" t="s">
        <v>14</v>
      </c>
      <c r="Z6" s="45"/>
      <c r="AA6" s="45" t="s">
        <v>15</v>
      </c>
      <c r="AB6" s="45"/>
      <c r="AC6" s="45" t="s">
        <v>16</v>
      </c>
      <c r="AD6" s="45"/>
      <c r="AE6" s="45" t="s">
        <v>17</v>
      </c>
      <c r="AF6" s="45"/>
      <c r="AG6" s="45" t="s">
        <v>18</v>
      </c>
      <c r="AH6" s="45"/>
      <c r="AI6" s="45" t="s">
        <v>19</v>
      </c>
      <c r="AJ6" s="45"/>
      <c r="AK6" s="45" t="s">
        <v>20</v>
      </c>
      <c r="AL6" s="45"/>
      <c r="AQ6" s="2" t="s">
        <v>288</v>
      </c>
    </row>
    <row r="7" spans="1:59" s="2" customFormat="1" x14ac:dyDescent="0.4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45">
      <c r="A8" s="3"/>
      <c r="B8" s="4" t="s">
        <v>3</v>
      </c>
      <c r="C8" s="5">
        <f>SUM(C9:C77)</f>
        <v>5715</v>
      </c>
      <c r="D8" s="6">
        <f t="shared" ref="D8:D39" si="0">SUM(C8/AQ8*100000)</f>
        <v>254.07859497871343</v>
      </c>
      <c r="E8" s="5">
        <f>SUM(E9:E77)</f>
        <v>36</v>
      </c>
      <c r="F8" s="6">
        <f t="shared" ref="F8:F39" si="1">SUM(E8/AR8*100000)</f>
        <v>21.010610358230906</v>
      </c>
      <c r="G8" s="5">
        <f>SUM(G9:G77)</f>
        <v>15</v>
      </c>
      <c r="H8" s="6">
        <f t="shared" ref="H8:H39" si="2">SUM(G8/AS8*100000)</f>
        <v>8.3065217270919973</v>
      </c>
      <c r="I8" s="5">
        <f>SUM(I9:I77)</f>
        <v>18</v>
      </c>
      <c r="J8" s="6">
        <f t="shared" ref="J8:J39" si="3">SUM(I8/AT8*100000)</f>
        <v>9.1497819301973298</v>
      </c>
      <c r="K8" s="5">
        <f>SUM(K9:K77)</f>
        <v>49</v>
      </c>
      <c r="L8" s="6">
        <f t="shared" ref="L8:L39" si="4">SUM(K8/AU8*100000)</f>
        <v>23.626641207755323</v>
      </c>
      <c r="M8" s="5">
        <f>SUM(M9:M77)</f>
        <v>117</v>
      </c>
      <c r="N8" s="6">
        <f t="shared" ref="N8:N39" si="5">SUM(M8/AV8*100000)</f>
        <v>54.347826086956523</v>
      </c>
      <c r="O8" s="5">
        <f>SUM(O9:O77)</f>
        <v>201</v>
      </c>
      <c r="P8" s="6">
        <f t="shared" ref="P8:P39" si="6">SUM(O8/AW8*100000)</f>
        <v>101.48696069273687</v>
      </c>
      <c r="Q8" s="5">
        <f>SUM(Q9:Q77)</f>
        <v>252</v>
      </c>
      <c r="R8" s="6">
        <f t="shared" ref="R8:R39" si="7">SUM(Q8/AX8*100000)</f>
        <v>143.48591048073473</v>
      </c>
      <c r="S8" s="5">
        <f>SUM(S9:S77)</f>
        <v>310</v>
      </c>
      <c r="T8" s="6">
        <f t="shared" ref="T8:T39" si="8">SUM(S8/AY8*100000)</f>
        <v>203.32535335978747</v>
      </c>
      <c r="U8" s="5">
        <f>SUM(U9:U77)</f>
        <v>430</v>
      </c>
      <c r="V8" s="6">
        <f t="shared" ref="V8:V39" si="9">SUM(U8/AZ8*100000)</f>
        <v>280.28915411340631</v>
      </c>
      <c r="W8" s="5">
        <f>SUM(W9:W77)</f>
        <v>503</v>
      </c>
      <c r="X8" s="6">
        <f t="shared" ref="X8:X39" si="10">SUM(W8/BA8*100000)</f>
        <v>341.04469516164028</v>
      </c>
      <c r="Y8" s="5">
        <f>SUM(Y9:Y77)</f>
        <v>562</v>
      </c>
      <c r="Z8" s="6">
        <f t="shared" ref="Z8:Z39" si="11">SUM(Y8/BB8*100000)</f>
        <v>453.90666645128982</v>
      </c>
      <c r="AA8" s="5">
        <f>SUM(AA9:AA77)</f>
        <v>531</v>
      </c>
      <c r="AB8" s="6">
        <f t="shared" ref="AB8:AB39" si="12">SUM(AA8/BC8*100000)</f>
        <v>555.94526399547715</v>
      </c>
      <c r="AC8" s="5">
        <f>SUM(AC9:AC77)</f>
        <v>491</v>
      </c>
      <c r="AD8" s="6">
        <f t="shared" ref="AD8:AD39" si="13">SUM(AC8/BD8*100000)</f>
        <v>693.1895188615315</v>
      </c>
      <c r="AE8" s="5">
        <f>SUM(AE9:AE77)</f>
        <v>467</v>
      </c>
      <c r="AF8" s="6">
        <f t="shared" ref="AF8:AF39" si="14">SUM(AE8/BE8*100000)</f>
        <v>896.64573853272657</v>
      </c>
      <c r="AG8" s="5">
        <f>SUM(AG9:AG77)</f>
        <v>482</v>
      </c>
      <c r="AH8" s="6">
        <f t="shared" ref="AH8:AH39" si="15">SUM(AG8/BF8*100000)</f>
        <v>1198.2002137867601</v>
      </c>
      <c r="AI8" s="5">
        <f>SUM(AI9:AI77)</f>
        <v>1211</v>
      </c>
      <c r="AJ8" s="6">
        <f t="shared" ref="AJ8:AJ39" si="16">SUM(AI8/BG8*100000)</f>
        <v>1768.786971445264</v>
      </c>
      <c r="AK8" s="5">
        <f>SUM(AK9:AK77)</f>
        <v>40</v>
      </c>
      <c r="AL8" s="6">
        <v>0</v>
      </c>
      <c r="AQ8">
        <v>2249304</v>
      </c>
      <c r="AR8">
        <v>171342</v>
      </c>
      <c r="AS8">
        <v>180581</v>
      </c>
      <c r="AT8">
        <v>196726</v>
      </c>
      <c r="AU8">
        <v>207393</v>
      </c>
      <c r="AV8">
        <v>215280</v>
      </c>
      <c r="AW8">
        <v>198055</v>
      </c>
      <c r="AX8">
        <v>175627</v>
      </c>
      <c r="AY8">
        <v>152465</v>
      </c>
      <c r="AZ8">
        <v>153413</v>
      </c>
      <c r="BA8">
        <v>147488</v>
      </c>
      <c r="BB8">
        <v>123814</v>
      </c>
      <c r="BC8">
        <v>95513</v>
      </c>
      <c r="BD8">
        <v>70832</v>
      </c>
      <c r="BE8">
        <v>52083</v>
      </c>
      <c r="BF8">
        <v>40227</v>
      </c>
      <c r="BG8">
        <v>68465</v>
      </c>
    </row>
    <row r="9" spans="1:59" x14ac:dyDescent="0.45">
      <c r="A9" s="3" t="s">
        <v>23</v>
      </c>
      <c r="B9" t="s">
        <v>24</v>
      </c>
      <c r="C9" s="5">
        <f t="shared" ref="C9:C40" si="17">SUM(E9+G9+I9+K9+M9+O9+Q9+S9+U9+W9+Y9+AA9+AC9+AE9+AG9+AI9+AK9)</f>
        <v>2</v>
      </c>
      <c r="D9" s="6">
        <f t="shared" si="0"/>
        <v>8.8916393693338022E-2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1</v>
      </c>
      <c r="Z9" s="7">
        <f t="shared" si="11"/>
        <v>0.80766310756457271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1</v>
      </c>
      <c r="AJ9" s="7">
        <f t="shared" si="16"/>
        <v>1.4606003067260644</v>
      </c>
      <c r="AK9" s="8">
        <v>0</v>
      </c>
      <c r="AL9" s="7">
        <v>0</v>
      </c>
      <c r="AQ9">
        <v>2249304</v>
      </c>
      <c r="AR9">
        <v>171342</v>
      </c>
      <c r="AS9">
        <v>180581</v>
      </c>
      <c r="AT9">
        <v>196726</v>
      </c>
      <c r="AU9">
        <v>207393</v>
      </c>
      <c r="AV9">
        <v>215280</v>
      </c>
      <c r="AW9">
        <v>198055</v>
      </c>
      <c r="AX9">
        <v>175627</v>
      </c>
      <c r="AY9">
        <v>152465</v>
      </c>
      <c r="AZ9">
        <v>153413</v>
      </c>
      <c r="BA9">
        <v>147488</v>
      </c>
      <c r="BB9">
        <v>123814</v>
      </c>
      <c r="BC9">
        <v>95513</v>
      </c>
      <c r="BD9">
        <v>70832</v>
      </c>
      <c r="BE9">
        <v>52083</v>
      </c>
      <c r="BF9">
        <v>40227</v>
      </c>
      <c r="BG9">
        <v>68465</v>
      </c>
    </row>
    <row r="10" spans="1:59" x14ac:dyDescent="0.45">
      <c r="A10" s="3" t="s">
        <v>25</v>
      </c>
      <c r="B10" t="s">
        <v>26</v>
      </c>
      <c r="C10" s="5">
        <f t="shared" si="17"/>
        <v>0</v>
      </c>
      <c r="D10" s="6">
        <f t="shared" si="0"/>
        <v>0</v>
      </c>
      <c r="E10" s="3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2249304</v>
      </c>
      <c r="AR10">
        <v>171342</v>
      </c>
      <c r="AS10">
        <v>180581</v>
      </c>
      <c r="AT10">
        <v>196726</v>
      </c>
      <c r="AU10">
        <v>207393</v>
      </c>
      <c r="AV10">
        <v>215280</v>
      </c>
      <c r="AW10">
        <v>198055</v>
      </c>
      <c r="AX10">
        <v>175627</v>
      </c>
      <c r="AY10">
        <v>152465</v>
      </c>
      <c r="AZ10">
        <v>153413</v>
      </c>
      <c r="BA10">
        <v>147488</v>
      </c>
      <c r="BB10">
        <v>123814</v>
      </c>
      <c r="BC10">
        <v>95513</v>
      </c>
      <c r="BD10">
        <v>70832</v>
      </c>
      <c r="BE10">
        <v>52083</v>
      </c>
      <c r="BF10">
        <v>40227</v>
      </c>
      <c r="BG10">
        <v>68465</v>
      </c>
    </row>
    <row r="11" spans="1:59" x14ac:dyDescent="0.45">
      <c r="A11" s="3" t="s">
        <v>27</v>
      </c>
      <c r="B11" t="s">
        <v>28</v>
      </c>
      <c r="C11" s="5">
        <f t="shared" si="17"/>
        <v>14</v>
      </c>
      <c r="D11" s="6">
        <f t="shared" si="0"/>
        <v>0.62241475585336625</v>
      </c>
      <c r="E11" s="3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1</v>
      </c>
      <c r="N11" s="7">
        <f t="shared" si="5"/>
        <v>0.46451133407655149</v>
      </c>
      <c r="O11" s="8">
        <v>0</v>
      </c>
      <c r="P11" s="7">
        <f t="shared" si="6"/>
        <v>0</v>
      </c>
      <c r="Q11" s="8">
        <v>1</v>
      </c>
      <c r="R11" s="7">
        <f t="shared" si="7"/>
        <v>0.56938853365370923</v>
      </c>
      <c r="S11" s="8">
        <v>0</v>
      </c>
      <c r="T11" s="7">
        <f t="shared" si="8"/>
        <v>0</v>
      </c>
      <c r="U11" s="8">
        <v>1</v>
      </c>
      <c r="V11" s="7">
        <f t="shared" si="9"/>
        <v>0.65183524212420063</v>
      </c>
      <c r="W11" s="8">
        <v>1</v>
      </c>
      <c r="X11" s="7">
        <f t="shared" si="10"/>
        <v>0.67802126274679975</v>
      </c>
      <c r="Y11" s="8">
        <v>2</v>
      </c>
      <c r="Z11" s="7">
        <f t="shared" si="11"/>
        <v>1.6153262151291454</v>
      </c>
      <c r="AA11" s="8">
        <v>0</v>
      </c>
      <c r="AB11" s="7">
        <f t="shared" si="12"/>
        <v>0</v>
      </c>
      <c r="AC11" s="8">
        <v>2</v>
      </c>
      <c r="AD11" s="7">
        <f t="shared" si="13"/>
        <v>2.8235825615540997</v>
      </c>
      <c r="AE11" s="8">
        <v>3</v>
      </c>
      <c r="AF11" s="7">
        <f t="shared" si="14"/>
        <v>5.7600368642359312</v>
      </c>
      <c r="AG11" s="8">
        <v>0</v>
      </c>
      <c r="AH11" s="7">
        <f t="shared" si="15"/>
        <v>0</v>
      </c>
      <c r="AI11" s="8">
        <v>3</v>
      </c>
      <c r="AJ11" s="7">
        <f t="shared" si="16"/>
        <v>4.3818009201781933</v>
      </c>
      <c r="AK11" s="8">
        <v>0</v>
      </c>
      <c r="AL11" s="7">
        <v>0</v>
      </c>
      <c r="AQ11">
        <v>2249304</v>
      </c>
      <c r="AR11">
        <v>171342</v>
      </c>
      <c r="AS11">
        <v>180581</v>
      </c>
      <c r="AT11">
        <v>196726</v>
      </c>
      <c r="AU11">
        <v>207393</v>
      </c>
      <c r="AV11">
        <v>215280</v>
      </c>
      <c r="AW11">
        <v>198055</v>
      </c>
      <c r="AX11">
        <v>175627</v>
      </c>
      <c r="AY11">
        <v>152465</v>
      </c>
      <c r="AZ11">
        <v>153413</v>
      </c>
      <c r="BA11">
        <v>147488</v>
      </c>
      <c r="BB11">
        <v>123814</v>
      </c>
      <c r="BC11">
        <v>95513</v>
      </c>
      <c r="BD11">
        <v>70832</v>
      </c>
      <c r="BE11">
        <v>52083</v>
      </c>
      <c r="BF11">
        <v>40227</v>
      </c>
      <c r="BG11">
        <v>68465</v>
      </c>
    </row>
    <row r="12" spans="1:59" x14ac:dyDescent="0.4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2249304</v>
      </c>
      <c r="AR12">
        <v>171342</v>
      </c>
      <c r="AS12">
        <v>180581</v>
      </c>
      <c r="AT12">
        <v>196726</v>
      </c>
      <c r="AU12">
        <v>207393</v>
      </c>
      <c r="AV12">
        <v>215280</v>
      </c>
      <c r="AW12">
        <v>198055</v>
      </c>
      <c r="AX12">
        <v>175627</v>
      </c>
      <c r="AY12">
        <v>152465</v>
      </c>
      <c r="AZ12">
        <v>153413</v>
      </c>
      <c r="BA12">
        <v>147488</v>
      </c>
      <c r="BB12">
        <v>123814</v>
      </c>
      <c r="BC12">
        <v>95513</v>
      </c>
      <c r="BD12">
        <v>70832</v>
      </c>
      <c r="BE12">
        <v>52083</v>
      </c>
      <c r="BF12">
        <v>40227</v>
      </c>
      <c r="BG12">
        <v>68465</v>
      </c>
    </row>
    <row r="13" spans="1:59" x14ac:dyDescent="0.45">
      <c r="A13" s="3" t="s">
        <v>31</v>
      </c>
      <c r="B13" t="s">
        <v>32</v>
      </c>
      <c r="C13" s="5">
        <f t="shared" si="17"/>
        <v>1</v>
      </c>
      <c r="D13" s="6">
        <f t="shared" si="0"/>
        <v>4.4458196846669011E-2</v>
      </c>
      <c r="E13" s="3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1</v>
      </c>
      <c r="AJ13" s="7">
        <f t="shared" si="16"/>
        <v>1.4606003067260644</v>
      </c>
      <c r="AK13" s="8">
        <v>0</v>
      </c>
      <c r="AL13" s="7">
        <v>0</v>
      </c>
      <c r="AQ13">
        <v>2249304</v>
      </c>
      <c r="AR13">
        <v>171342</v>
      </c>
      <c r="AS13">
        <v>180581</v>
      </c>
      <c r="AT13">
        <v>196726</v>
      </c>
      <c r="AU13">
        <v>207393</v>
      </c>
      <c r="AV13">
        <v>215280</v>
      </c>
      <c r="AW13">
        <v>198055</v>
      </c>
      <c r="AX13">
        <v>175627</v>
      </c>
      <c r="AY13">
        <v>152465</v>
      </c>
      <c r="AZ13">
        <v>153413</v>
      </c>
      <c r="BA13">
        <v>147488</v>
      </c>
      <c r="BB13">
        <v>123814</v>
      </c>
      <c r="BC13">
        <v>95513</v>
      </c>
      <c r="BD13">
        <v>70832</v>
      </c>
      <c r="BE13">
        <v>52083</v>
      </c>
      <c r="BF13">
        <v>40227</v>
      </c>
      <c r="BG13">
        <v>68465</v>
      </c>
    </row>
    <row r="14" spans="1:59" x14ac:dyDescent="0.45">
      <c r="A14" s="3" t="s">
        <v>33</v>
      </c>
      <c r="B14" t="s">
        <v>34</v>
      </c>
      <c r="C14" s="5">
        <f t="shared" si="17"/>
        <v>3</v>
      </c>
      <c r="D14" s="6">
        <f t="shared" si="0"/>
        <v>0.13337459054000703</v>
      </c>
      <c r="E14" s="3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1</v>
      </c>
      <c r="V14" s="7">
        <f t="shared" si="9"/>
        <v>0.65183524212420063</v>
      </c>
      <c r="W14" s="8">
        <v>1</v>
      </c>
      <c r="X14" s="7">
        <f t="shared" si="10"/>
        <v>0.67802126274679975</v>
      </c>
      <c r="Y14" s="8">
        <v>1</v>
      </c>
      <c r="Z14" s="7">
        <f t="shared" si="11"/>
        <v>0.80766310756457271</v>
      </c>
      <c r="AA14" s="8">
        <v>0</v>
      </c>
      <c r="AB14" s="7">
        <f t="shared" si="12"/>
        <v>0</v>
      </c>
      <c r="AC14" s="8">
        <v>0</v>
      </c>
      <c r="AD14" s="7">
        <f t="shared" si="13"/>
        <v>0</v>
      </c>
      <c r="AE14" s="8">
        <v>0</v>
      </c>
      <c r="AF14" s="7">
        <f t="shared" si="14"/>
        <v>0</v>
      </c>
      <c r="AG14" s="8">
        <v>0</v>
      </c>
      <c r="AH14" s="7">
        <f t="shared" si="15"/>
        <v>0</v>
      </c>
      <c r="AI14" s="8">
        <v>0</v>
      </c>
      <c r="AJ14" s="7">
        <f t="shared" si="16"/>
        <v>0</v>
      </c>
      <c r="AK14" s="8">
        <v>0</v>
      </c>
      <c r="AL14" s="7">
        <v>0</v>
      </c>
      <c r="AQ14">
        <v>2249304</v>
      </c>
      <c r="AR14">
        <v>171342</v>
      </c>
      <c r="AS14">
        <v>180581</v>
      </c>
      <c r="AT14">
        <v>196726</v>
      </c>
      <c r="AU14">
        <v>207393</v>
      </c>
      <c r="AV14">
        <v>215280</v>
      </c>
      <c r="AW14">
        <v>198055</v>
      </c>
      <c r="AX14">
        <v>175627</v>
      </c>
      <c r="AY14">
        <v>152465</v>
      </c>
      <c r="AZ14">
        <v>153413</v>
      </c>
      <c r="BA14">
        <v>147488</v>
      </c>
      <c r="BB14">
        <v>123814</v>
      </c>
      <c r="BC14">
        <v>95513</v>
      </c>
      <c r="BD14">
        <v>70832</v>
      </c>
      <c r="BE14">
        <v>52083</v>
      </c>
      <c r="BF14">
        <v>40227</v>
      </c>
      <c r="BG14">
        <v>68465</v>
      </c>
    </row>
    <row r="15" spans="1:59" x14ac:dyDescent="0.45">
      <c r="A15" s="3" t="s">
        <v>35</v>
      </c>
      <c r="B15" t="s">
        <v>36</v>
      </c>
      <c r="C15" s="5">
        <f t="shared" si="17"/>
        <v>7</v>
      </c>
      <c r="D15" s="6">
        <f t="shared" si="0"/>
        <v>0.31120737792668313</v>
      </c>
      <c r="E15" s="3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1</v>
      </c>
      <c r="V15" s="7">
        <f t="shared" si="9"/>
        <v>0.65183524212420063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2</v>
      </c>
      <c r="AH15" s="7">
        <f t="shared" si="15"/>
        <v>4.9717851194471381</v>
      </c>
      <c r="AI15" s="8">
        <v>4</v>
      </c>
      <c r="AJ15" s="7">
        <f t="shared" si="16"/>
        <v>5.8424012269042578</v>
      </c>
      <c r="AK15" s="8">
        <v>0</v>
      </c>
      <c r="AL15" s="7">
        <v>0</v>
      </c>
      <c r="AQ15">
        <v>2249304</v>
      </c>
      <c r="AR15">
        <v>171342</v>
      </c>
      <c r="AS15">
        <v>180581</v>
      </c>
      <c r="AT15">
        <v>196726</v>
      </c>
      <c r="AU15">
        <v>207393</v>
      </c>
      <c r="AV15">
        <v>215280</v>
      </c>
      <c r="AW15">
        <v>198055</v>
      </c>
      <c r="AX15">
        <v>175627</v>
      </c>
      <c r="AY15">
        <v>152465</v>
      </c>
      <c r="AZ15">
        <v>153413</v>
      </c>
      <c r="BA15">
        <v>147488</v>
      </c>
      <c r="BB15">
        <v>123814</v>
      </c>
      <c r="BC15">
        <v>95513</v>
      </c>
      <c r="BD15">
        <v>70832</v>
      </c>
      <c r="BE15">
        <v>52083</v>
      </c>
      <c r="BF15">
        <v>40227</v>
      </c>
      <c r="BG15">
        <v>68465</v>
      </c>
    </row>
    <row r="16" spans="1:59" x14ac:dyDescent="0.45">
      <c r="A16" s="3" t="s">
        <v>37</v>
      </c>
      <c r="B16" t="s">
        <v>38</v>
      </c>
      <c r="C16" s="5">
        <f t="shared" si="17"/>
        <v>10</v>
      </c>
      <c r="D16" s="6">
        <f t="shared" si="0"/>
        <v>0.44458196846669018</v>
      </c>
      <c r="E16" s="3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2</v>
      </c>
      <c r="N16" s="7">
        <f t="shared" si="5"/>
        <v>0.92902266815310297</v>
      </c>
      <c r="O16" s="8">
        <v>0</v>
      </c>
      <c r="P16" s="7">
        <f t="shared" si="6"/>
        <v>0</v>
      </c>
      <c r="Q16" s="8">
        <v>4</v>
      </c>
      <c r="R16" s="7">
        <f t="shared" si="7"/>
        <v>2.2775541346148369</v>
      </c>
      <c r="S16" s="8">
        <v>0</v>
      </c>
      <c r="T16" s="7">
        <f t="shared" si="8"/>
        <v>0</v>
      </c>
      <c r="U16" s="8">
        <v>0</v>
      </c>
      <c r="V16" s="7">
        <f t="shared" si="9"/>
        <v>0</v>
      </c>
      <c r="W16" s="8">
        <v>1</v>
      </c>
      <c r="X16" s="7">
        <f t="shared" si="10"/>
        <v>0.67802126274679975</v>
      </c>
      <c r="Y16" s="8">
        <v>1</v>
      </c>
      <c r="Z16" s="7">
        <f t="shared" si="11"/>
        <v>0.80766310756457271</v>
      </c>
      <c r="AA16" s="8">
        <v>0</v>
      </c>
      <c r="AB16" s="7">
        <f t="shared" si="12"/>
        <v>0</v>
      </c>
      <c r="AC16" s="8">
        <v>1</v>
      </c>
      <c r="AD16" s="7">
        <f t="shared" si="13"/>
        <v>1.4117912807770499</v>
      </c>
      <c r="AE16" s="8">
        <v>0</v>
      </c>
      <c r="AF16" s="7">
        <f t="shared" si="14"/>
        <v>0</v>
      </c>
      <c r="AG16" s="8">
        <v>0</v>
      </c>
      <c r="AH16" s="7">
        <f t="shared" si="15"/>
        <v>0</v>
      </c>
      <c r="AI16" s="8">
        <v>1</v>
      </c>
      <c r="AJ16" s="7">
        <f t="shared" si="16"/>
        <v>1.4606003067260644</v>
      </c>
      <c r="AK16" s="8">
        <v>0</v>
      </c>
      <c r="AL16" s="7">
        <v>0</v>
      </c>
      <c r="AQ16">
        <v>2249304</v>
      </c>
      <c r="AR16">
        <v>171342</v>
      </c>
      <c r="AS16">
        <v>180581</v>
      </c>
      <c r="AT16">
        <v>196726</v>
      </c>
      <c r="AU16">
        <v>207393</v>
      </c>
      <c r="AV16">
        <v>215280</v>
      </c>
      <c r="AW16">
        <v>198055</v>
      </c>
      <c r="AX16">
        <v>175627</v>
      </c>
      <c r="AY16">
        <v>152465</v>
      </c>
      <c r="AZ16">
        <v>153413</v>
      </c>
      <c r="BA16">
        <v>147488</v>
      </c>
      <c r="BB16">
        <v>123814</v>
      </c>
      <c r="BC16">
        <v>95513</v>
      </c>
      <c r="BD16">
        <v>70832</v>
      </c>
      <c r="BE16">
        <v>52083</v>
      </c>
      <c r="BF16">
        <v>40227</v>
      </c>
      <c r="BG16">
        <v>68465</v>
      </c>
    </row>
    <row r="17" spans="1:59" x14ac:dyDescent="0.45">
      <c r="A17" s="3" t="s">
        <v>39</v>
      </c>
      <c r="B17" t="s">
        <v>40</v>
      </c>
      <c r="C17" s="5">
        <f t="shared" si="17"/>
        <v>3</v>
      </c>
      <c r="D17" s="6">
        <f t="shared" si="0"/>
        <v>0.13337459054000703</v>
      </c>
      <c r="E17" s="3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1</v>
      </c>
      <c r="AB17" s="7">
        <f t="shared" si="12"/>
        <v>1.046977898296567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1</v>
      </c>
      <c r="AH17" s="7">
        <f t="shared" si="15"/>
        <v>2.485892559723569</v>
      </c>
      <c r="AI17" s="8">
        <v>1</v>
      </c>
      <c r="AJ17" s="7">
        <f t="shared" si="16"/>
        <v>1.4606003067260644</v>
      </c>
      <c r="AK17" s="8">
        <v>0</v>
      </c>
      <c r="AL17" s="7">
        <v>0</v>
      </c>
      <c r="AQ17">
        <v>2249304</v>
      </c>
      <c r="AR17">
        <v>171342</v>
      </c>
      <c r="AS17">
        <v>180581</v>
      </c>
      <c r="AT17">
        <v>196726</v>
      </c>
      <c r="AU17">
        <v>207393</v>
      </c>
      <c r="AV17">
        <v>215280</v>
      </c>
      <c r="AW17">
        <v>198055</v>
      </c>
      <c r="AX17">
        <v>175627</v>
      </c>
      <c r="AY17">
        <v>152465</v>
      </c>
      <c r="AZ17">
        <v>153413</v>
      </c>
      <c r="BA17">
        <v>147488</v>
      </c>
      <c r="BB17">
        <v>123814</v>
      </c>
      <c r="BC17">
        <v>95513</v>
      </c>
      <c r="BD17">
        <v>70832</v>
      </c>
      <c r="BE17">
        <v>52083</v>
      </c>
      <c r="BF17">
        <v>40227</v>
      </c>
      <c r="BG17">
        <v>68465</v>
      </c>
    </row>
    <row r="18" spans="1:59" x14ac:dyDescent="0.45">
      <c r="A18" s="3" t="s">
        <v>41</v>
      </c>
      <c r="B18" t="s">
        <v>42</v>
      </c>
      <c r="C18" s="5">
        <f t="shared" si="17"/>
        <v>3</v>
      </c>
      <c r="D18" s="6">
        <f t="shared" si="0"/>
        <v>0.13337459054000703</v>
      </c>
      <c r="E18" s="3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1</v>
      </c>
      <c r="X18" s="7">
        <f t="shared" si="10"/>
        <v>0.67802126274679975</v>
      </c>
      <c r="Y18" s="8">
        <v>0</v>
      </c>
      <c r="Z18" s="7">
        <f t="shared" si="11"/>
        <v>0</v>
      </c>
      <c r="AA18" s="8">
        <v>2</v>
      </c>
      <c r="AB18" s="7">
        <f t="shared" si="12"/>
        <v>2.0939557965931339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0</v>
      </c>
      <c r="AH18" s="7">
        <f t="shared" si="15"/>
        <v>0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2249304</v>
      </c>
      <c r="AR18">
        <v>171342</v>
      </c>
      <c r="AS18">
        <v>180581</v>
      </c>
      <c r="AT18">
        <v>196726</v>
      </c>
      <c r="AU18">
        <v>207393</v>
      </c>
      <c r="AV18">
        <v>215280</v>
      </c>
      <c r="AW18">
        <v>198055</v>
      </c>
      <c r="AX18">
        <v>175627</v>
      </c>
      <c r="AY18">
        <v>152465</v>
      </c>
      <c r="AZ18">
        <v>153413</v>
      </c>
      <c r="BA18">
        <v>147488</v>
      </c>
      <c r="BB18">
        <v>123814</v>
      </c>
      <c r="BC18">
        <v>95513</v>
      </c>
      <c r="BD18">
        <v>70832</v>
      </c>
      <c r="BE18">
        <v>52083</v>
      </c>
      <c r="BF18">
        <v>40227</v>
      </c>
      <c r="BG18">
        <v>68465</v>
      </c>
    </row>
    <row r="19" spans="1:59" x14ac:dyDescent="0.45">
      <c r="A19" s="3" t="s">
        <v>43</v>
      </c>
      <c r="B19" t="s">
        <v>44</v>
      </c>
      <c r="C19" s="5">
        <f t="shared" si="17"/>
        <v>1</v>
      </c>
      <c r="D19" s="6">
        <f t="shared" si="0"/>
        <v>4.4458196846669011E-2</v>
      </c>
      <c r="E19" s="3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1</v>
      </c>
      <c r="V19" s="7">
        <f t="shared" si="9"/>
        <v>0.65183524212420063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2249304</v>
      </c>
      <c r="AR19">
        <v>171342</v>
      </c>
      <c r="AS19">
        <v>180581</v>
      </c>
      <c r="AT19">
        <v>196726</v>
      </c>
      <c r="AU19">
        <v>207393</v>
      </c>
      <c r="AV19">
        <v>215280</v>
      </c>
      <c r="AW19">
        <v>198055</v>
      </c>
      <c r="AX19">
        <v>175627</v>
      </c>
      <c r="AY19">
        <v>152465</v>
      </c>
      <c r="AZ19">
        <v>153413</v>
      </c>
      <c r="BA19">
        <v>147488</v>
      </c>
      <c r="BB19">
        <v>123814</v>
      </c>
      <c r="BC19">
        <v>95513</v>
      </c>
      <c r="BD19">
        <v>70832</v>
      </c>
      <c r="BE19">
        <v>52083</v>
      </c>
      <c r="BF19">
        <v>40227</v>
      </c>
      <c r="BG19">
        <v>68465</v>
      </c>
    </row>
    <row r="20" spans="1:59" x14ac:dyDescent="0.45">
      <c r="A20" s="3" t="s">
        <v>45</v>
      </c>
      <c r="B20" t="s">
        <v>46</v>
      </c>
      <c r="C20" s="5">
        <f t="shared" si="17"/>
        <v>5</v>
      </c>
      <c r="D20" s="6">
        <f t="shared" si="0"/>
        <v>0.22229098423334509</v>
      </c>
      <c r="E20" s="33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0.50832121834429611</v>
      </c>
      <c r="K20" s="8">
        <v>1</v>
      </c>
      <c r="L20" s="7">
        <f t="shared" si="4"/>
        <v>0.48217635117868007</v>
      </c>
      <c r="M20" s="8">
        <v>0</v>
      </c>
      <c r="N20" s="7">
        <f t="shared" si="5"/>
        <v>0</v>
      </c>
      <c r="O20" s="8">
        <v>1</v>
      </c>
      <c r="P20" s="7">
        <f t="shared" si="6"/>
        <v>0.50491025220267094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1</v>
      </c>
      <c r="X20" s="7">
        <f t="shared" si="10"/>
        <v>0.67802126274679975</v>
      </c>
      <c r="Y20" s="8">
        <v>0</v>
      </c>
      <c r="Z20" s="7">
        <f t="shared" si="11"/>
        <v>0</v>
      </c>
      <c r="AA20" s="8">
        <v>1</v>
      </c>
      <c r="AB20" s="7">
        <f t="shared" si="12"/>
        <v>1.046977898296567</v>
      </c>
      <c r="AC20" s="8">
        <v>0</v>
      </c>
      <c r="AD20" s="7">
        <f t="shared" si="13"/>
        <v>0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2249304</v>
      </c>
      <c r="AR20">
        <v>171342</v>
      </c>
      <c r="AS20">
        <v>180581</v>
      </c>
      <c r="AT20">
        <v>196726</v>
      </c>
      <c r="AU20">
        <v>207393</v>
      </c>
      <c r="AV20">
        <v>215280</v>
      </c>
      <c r="AW20">
        <v>198055</v>
      </c>
      <c r="AX20">
        <v>175627</v>
      </c>
      <c r="AY20">
        <v>152465</v>
      </c>
      <c r="AZ20">
        <v>153413</v>
      </c>
      <c r="BA20">
        <v>147488</v>
      </c>
      <c r="BB20">
        <v>123814</v>
      </c>
      <c r="BC20">
        <v>95513</v>
      </c>
      <c r="BD20">
        <v>70832</v>
      </c>
      <c r="BE20">
        <v>52083</v>
      </c>
      <c r="BF20">
        <v>40227</v>
      </c>
      <c r="BG20">
        <v>68465</v>
      </c>
    </row>
    <row r="21" spans="1:59" x14ac:dyDescent="0.4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2249304</v>
      </c>
      <c r="AR21">
        <v>171342</v>
      </c>
      <c r="AS21">
        <v>180581</v>
      </c>
      <c r="AT21">
        <v>196726</v>
      </c>
      <c r="AU21">
        <v>207393</v>
      </c>
      <c r="AV21">
        <v>215280</v>
      </c>
      <c r="AW21">
        <v>198055</v>
      </c>
      <c r="AX21">
        <v>175627</v>
      </c>
      <c r="AY21">
        <v>152465</v>
      </c>
      <c r="AZ21">
        <v>153413</v>
      </c>
      <c r="BA21">
        <v>147488</v>
      </c>
      <c r="BB21">
        <v>123814</v>
      </c>
      <c r="BC21">
        <v>95513</v>
      </c>
      <c r="BD21">
        <v>70832</v>
      </c>
      <c r="BE21">
        <v>52083</v>
      </c>
      <c r="BF21">
        <v>40227</v>
      </c>
      <c r="BG21">
        <v>68465</v>
      </c>
    </row>
    <row r="22" spans="1:59" x14ac:dyDescent="0.45">
      <c r="A22" s="3" t="s">
        <v>49</v>
      </c>
      <c r="B22" t="s">
        <v>50</v>
      </c>
      <c r="C22" s="5">
        <f t="shared" si="17"/>
        <v>0</v>
      </c>
      <c r="D22" s="6">
        <f t="shared" si="0"/>
        <v>0</v>
      </c>
      <c r="E22" s="3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2249304</v>
      </c>
      <c r="AR22">
        <v>171342</v>
      </c>
      <c r="AS22">
        <v>180581</v>
      </c>
      <c r="AT22">
        <v>196726</v>
      </c>
      <c r="AU22">
        <v>207393</v>
      </c>
      <c r="AV22">
        <v>215280</v>
      </c>
      <c r="AW22">
        <v>198055</v>
      </c>
      <c r="AX22">
        <v>175627</v>
      </c>
      <c r="AY22">
        <v>152465</v>
      </c>
      <c r="AZ22">
        <v>153413</v>
      </c>
      <c r="BA22">
        <v>147488</v>
      </c>
      <c r="BB22">
        <v>123814</v>
      </c>
      <c r="BC22">
        <v>95513</v>
      </c>
      <c r="BD22">
        <v>70832</v>
      </c>
      <c r="BE22">
        <v>52083</v>
      </c>
      <c r="BF22">
        <v>40227</v>
      </c>
      <c r="BG22">
        <v>68465</v>
      </c>
    </row>
    <row r="23" spans="1:59" x14ac:dyDescent="0.4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2249304</v>
      </c>
      <c r="AR23">
        <v>171342</v>
      </c>
      <c r="AS23">
        <v>180581</v>
      </c>
      <c r="AT23">
        <v>196726</v>
      </c>
      <c r="AU23">
        <v>207393</v>
      </c>
      <c r="AV23">
        <v>215280</v>
      </c>
      <c r="AW23">
        <v>198055</v>
      </c>
      <c r="AX23">
        <v>175627</v>
      </c>
      <c r="AY23">
        <v>152465</v>
      </c>
      <c r="AZ23">
        <v>153413</v>
      </c>
      <c r="BA23">
        <v>147488</v>
      </c>
      <c r="BB23">
        <v>123814</v>
      </c>
      <c r="BC23">
        <v>95513</v>
      </c>
      <c r="BD23">
        <v>70832</v>
      </c>
      <c r="BE23">
        <v>52083</v>
      </c>
      <c r="BF23">
        <v>40227</v>
      </c>
      <c r="BG23">
        <v>68465</v>
      </c>
    </row>
    <row r="24" spans="1:59" x14ac:dyDescent="0.45">
      <c r="A24" s="3" t="s">
        <v>53</v>
      </c>
      <c r="B24" t="s">
        <v>54</v>
      </c>
      <c r="C24" s="5">
        <f t="shared" si="17"/>
        <v>17</v>
      </c>
      <c r="D24" s="6">
        <f t="shared" si="0"/>
        <v>0.75578934639337325</v>
      </c>
      <c r="E24" s="3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2</v>
      </c>
      <c r="V24" s="7">
        <f t="shared" si="9"/>
        <v>1.3036704842484013</v>
      </c>
      <c r="W24" s="8">
        <v>1</v>
      </c>
      <c r="X24" s="7">
        <f t="shared" si="10"/>
        <v>0.67802126274679975</v>
      </c>
      <c r="Y24" s="8">
        <v>0</v>
      </c>
      <c r="Z24" s="7">
        <f t="shared" si="11"/>
        <v>0</v>
      </c>
      <c r="AA24" s="8">
        <v>0</v>
      </c>
      <c r="AB24" s="7">
        <f t="shared" si="12"/>
        <v>0</v>
      </c>
      <c r="AC24" s="8">
        <v>3</v>
      </c>
      <c r="AD24" s="7">
        <f t="shared" si="13"/>
        <v>4.2353738423311498</v>
      </c>
      <c r="AE24" s="8">
        <v>1</v>
      </c>
      <c r="AF24" s="7">
        <f t="shared" si="14"/>
        <v>1.9200122880786437</v>
      </c>
      <c r="AG24" s="8">
        <v>2</v>
      </c>
      <c r="AH24" s="7">
        <f t="shared" si="15"/>
        <v>4.9717851194471381</v>
      </c>
      <c r="AI24" s="8">
        <v>8</v>
      </c>
      <c r="AJ24" s="7">
        <f t="shared" si="16"/>
        <v>11.684802453808516</v>
      </c>
      <c r="AK24" s="8">
        <v>0</v>
      </c>
      <c r="AL24" s="7">
        <v>0</v>
      </c>
      <c r="AQ24">
        <v>2249304</v>
      </c>
      <c r="AR24">
        <v>171342</v>
      </c>
      <c r="AS24">
        <v>180581</v>
      </c>
      <c r="AT24">
        <v>196726</v>
      </c>
      <c r="AU24">
        <v>207393</v>
      </c>
      <c r="AV24">
        <v>215280</v>
      </c>
      <c r="AW24">
        <v>198055</v>
      </c>
      <c r="AX24">
        <v>175627</v>
      </c>
      <c r="AY24">
        <v>152465</v>
      </c>
      <c r="AZ24">
        <v>153413</v>
      </c>
      <c r="BA24">
        <v>147488</v>
      </c>
      <c r="BB24">
        <v>123814</v>
      </c>
      <c r="BC24">
        <v>95513</v>
      </c>
      <c r="BD24">
        <v>70832</v>
      </c>
      <c r="BE24">
        <v>52083</v>
      </c>
      <c r="BF24">
        <v>40227</v>
      </c>
      <c r="BG24">
        <v>68465</v>
      </c>
    </row>
    <row r="25" spans="1:59" x14ac:dyDescent="0.45">
      <c r="A25" s="3" t="s">
        <v>55</v>
      </c>
      <c r="B25" t="s">
        <v>56</v>
      </c>
      <c r="C25" s="5">
        <f t="shared" si="17"/>
        <v>310</v>
      </c>
      <c r="D25" s="6">
        <f t="shared" si="0"/>
        <v>13.782041022467395</v>
      </c>
      <c r="E25" s="3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0.46451133407655149</v>
      </c>
      <c r="O25" s="8">
        <v>7</v>
      </c>
      <c r="P25" s="7">
        <f t="shared" si="6"/>
        <v>3.534371765418697</v>
      </c>
      <c r="Q25" s="8">
        <v>4</v>
      </c>
      <c r="R25" s="7">
        <f t="shared" si="7"/>
        <v>2.2775541346148369</v>
      </c>
      <c r="S25" s="8">
        <v>11</v>
      </c>
      <c r="T25" s="7">
        <f t="shared" si="8"/>
        <v>7.2147706030892333</v>
      </c>
      <c r="U25" s="8">
        <v>16</v>
      </c>
      <c r="V25" s="7">
        <f t="shared" si="9"/>
        <v>10.42936387398721</v>
      </c>
      <c r="W25" s="8">
        <v>21</v>
      </c>
      <c r="X25" s="7">
        <f t="shared" si="10"/>
        <v>14.238446517682794</v>
      </c>
      <c r="Y25" s="8">
        <v>19</v>
      </c>
      <c r="Z25" s="7">
        <f t="shared" si="11"/>
        <v>15.34559904372688</v>
      </c>
      <c r="AA25" s="8">
        <v>28</v>
      </c>
      <c r="AB25" s="7">
        <f t="shared" si="12"/>
        <v>29.315381152303875</v>
      </c>
      <c r="AC25" s="8">
        <v>19</v>
      </c>
      <c r="AD25" s="7">
        <f t="shared" si="13"/>
        <v>26.824034334763947</v>
      </c>
      <c r="AE25" s="8">
        <v>24</v>
      </c>
      <c r="AF25" s="7">
        <f t="shared" si="14"/>
        <v>46.08029491388745</v>
      </c>
      <c r="AG25" s="8">
        <v>40</v>
      </c>
      <c r="AH25" s="7">
        <f t="shared" si="15"/>
        <v>99.435702388942758</v>
      </c>
      <c r="AI25" s="8">
        <v>120</v>
      </c>
      <c r="AJ25" s="7">
        <f t="shared" si="16"/>
        <v>175.27203680712773</v>
      </c>
      <c r="AK25" s="8">
        <v>0</v>
      </c>
      <c r="AL25" s="7">
        <v>0</v>
      </c>
      <c r="AQ25">
        <v>2249304</v>
      </c>
      <c r="AR25">
        <v>171342</v>
      </c>
      <c r="AS25">
        <v>180581</v>
      </c>
      <c r="AT25">
        <v>196726</v>
      </c>
      <c r="AU25">
        <v>207393</v>
      </c>
      <c r="AV25">
        <v>215280</v>
      </c>
      <c r="AW25">
        <v>198055</v>
      </c>
      <c r="AX25">
        <v>175627</v>
      </c>
      <c r="AY25">
        <v>152465</v>
      </c>
      <c r="AZ25">
        <v>153413</v>
      </c>
      <c r="BA25">
        <v>147488</v>
      </c>
      <c r="BB25">
        <v>123814</v>
      </c>
      <c r="BC25">
        <v>95513</v>
      </c>
      <c r="BD25">
        <v>70832</v>
      </c>
      <c r="BE25">
        <v>52083</v>
      </c>
      <c r="BF25">
        <v>40227</v>
      </c>
      <c r="BG25">
        <v>68465</v>
      </c>
    </row>
    <row r="26" spans="1:59" x14ac:dyDescent="0.45">
      <c r="A26" s="3" t="s">
        <v>57</v>
      </c>
      <c r="B26" t="s">
        <v>58</v>
      </c>
      <c r="C26" s="5">
        <f t="shared" si="17"/>
        <v>16</v>
      </c>
      <c r="D26" s="6">
        <f t="shared" si="0"/>
        <v>0.71133114954670418</v>
      </c>
      <c r="E26" s="3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2</v>
      </c>
      <c r="P26" s="7">
        <f t="shared" si="6"/>
        <v>1.0098205044053419</v>
      </c>
      <c r="Q26" s="8">
        <v>0</v>
      </c>
      <c r="R26" s="7">
        <f t="shared" si="7"/>
        <v>0</v>
      </c>
      <c r="S26" s="8">
        <v>1</v>
      </c>
      <c r="T26" s="7">
        <f t="shared" si="8"/>
        <v>0.65588823664447582</v>
      </c>
      <c r="U26" s="8">
        <v>0</v>
      </c>
      <c r="V26" s="7">
        <f t="shared" si="9"/>
        <v>0</v>
      </c>
      <c r="W26" s="8">
        <v>0</v>
      </c>
      <c r="X26" s="7">
        <f t="shared" si="10"/>
        <v>0</v>
      </c>
      <c r="Y26" s="8">
        <v>1</v>
      </c>
      <c r="Z26" s="7">
        <f t="shared" si="11"/>
        <v>0.80766310756457271</v>
      </c>
      <c r="AA26" s="8">
        <v>1</v>
      </c>
      <c r="AB26" s="7">
        <f t="shared" si="12"/>
        <v>1.046977898296567</v>
      </c>
      <c r="AC26" s="8">
        <v>2</v>
      </c>
      <c r="AD26" s="7">
        <f t="shared" si="13"/>
        <v>2.8235825615540997</v>
      </c>
      <c r="AE26" s="8">
        <v>0</v>
      </c>
      <c r="AF26" s="7">
        <f t="shared" si="14"/>
        <v>0</v>
      </c>
      <c r="AG26" s="8">
        <v>4</v>
      </c>
      <c r="AH26" s="7">
        <f t="shared" si="15"/>
        <v>9.9435702388942762</v>
      </c>
      <c r="AI26" s="8">
        <v>5</v>
      </c>
      <c r="AJ26" s="7">
        <f t="shared" si="16"/>
        <v>7.3030015336303213</v>
      </c>
      <c r="AK26" s="8">
        <v>0</v>
      </c>
      <c r="AL26" s="7">
        <v>0</v>
      </c>
      <c r="AQ26">
        <v>2249304</v>
      </c>
      <c r="AR26">
        <v>171342</v>
      </c>
      <c r="AS26">
        <v>180581</v>
      </c>
      <c r="AT26">
        <v>196726</v>
      </c>
      <c r="AU26">
        <v>207393</v>
      </c>
      <c r="AV26">
        <v>215280</v>
      </c>
      <c r="AW26">
        <v>198055</v>
      </c>
      <c r="AX26">
        <v>175627</v>
      </c>
      <c r="AY26">
        <v>152465</v>
      </c>
      <c r="AZ26">
        <v>153413</v>
      </c>
      <c r="BA26">
        <v>147488</v>
      </c>
      <c r="BB26">
        <v>123814</v>
      </c>
      <c r="BC26">
        <v>95513</v>
      </c>
      <c r="BD26">
        <v>70832</v>
      </c>
      <c r="BE26">
        <v>52083</v>
      </c>
      <c r="BF26">
        <v>40227</v>
      </c>
      <c r="BG26">
        <v>68465</v>
      </c>
    </row>
    <row r="27" spans="1:59" x14ac:dyDescent="0.45">
      <c r="A27" s="3" t="s">
        <v>59</v>
      </c>
      <c r="B27" t="s">
        <v>60</v>
      </c>
      <c r="C27" s="5">
        <f t="shared" si="17"/>
        <v>236</v>
      </c>
      <c r="D27" s="6">
        <f t="shared" si="0"/>
        <v>10.492134455813888</v>
      </c>
      <c r="E27" s="33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1</v>
      </c>
      <c r="L27" s="7">
        <f t="shared" si="4"/>
        <v>0.48217635117868007</v>
      </c>
      <c r="M27" s="8">
        <v>0</v>
      </c>
      <c r="N27" s="7">
        <f t="shared" si="5"/>
        <v>0</v>
      </c>
      <c r="O27" s="8">
        <v>0</v>
      </c>
      <c r="P27" s="7">
        <f t="shared" si="6"/>
        <v>0</v>
      </c>
      <c r="Q27" s="8">
        <v>5</v>
      </c>
      <c r="R27" s="7">
        <f t="shared" si="7"/>
        <v>2.8469426682685466</v>
      </c>
      <c r="S27" s="8">
        <v>7</v>
      </c>
      <c r="T27" s="7">
        <f t="shared" si="8"/>
        <v>4.5912176565113301</v>
      </c>
      <c r="U27" s="8">
        <v>9</v>
      </c>
      <c r="V27" s="7">
        <f t="shared" si="9"/>
        <v>5.8665171791178059</v>
      </c>
      <c r="W27" s="8">
        <v>15</v>
      </c>
      <c r="X27" s="7">
        <f t="shared" si="10"/>
        <v>10.170318941201996</v>
      </c>
      <c r="Y27" s="8">
        <v>22</v>
      </c>
      <c r="Z27" s="7">
        <f t="shared" si="11"/>
        <v>17.768588366420598</v>
      </c>
      <c r="AA27" s="8">
        <v>18</v>
      </c>
      <c r="AB27" s="7">
        <f t="shared" si="12"/>
        <v>18.845602169338203</v>
      </c>
      <c r="AC27" s="8">
        <v>25</v>
      </c>
      <c r="AD27" s="7">
        <f t="shared" si="13"/>
        <v>35.29478201942625</v>
      </c>
      <c r="AE27" s="8">
        <v>37</v>
      </c>
      <c r="AF27" s="7">
        <f t="shared" si="14"/>
        <v>71.040454658909823</v>
      </c>
      <c r="AG27" s="8">
        <v>25</v>
      </c>
      <c r="AH27" s="7">
        <f t="shared" si="15"/>
        <v>62.14731399308922</v>
      </c>
      <c r="AI27" s="8">
        <v>72</v>
      </c>
      <c r="AJ27" s="7">
        <f t="shared" si="16"/>
        <v>105.16322208427664</v>
      </c>
      <c r="AK27" s="8">
        <v>0</v>
      </c>
      <c r="AL27" s="7">
        <v>0</v>
      </c>
      <c r="AQ27">
        <v>2249304</v>
      </c>
      <c r="AR27">
        <v>171342</v>
      </c>
      <c r="AS27">
        <v>180581</v>
      </c>
      <c r="AT27">
        <v>196726</v>
      </c>
      <c r="AU27">
        <v>207393</v>
      </c>
      <c r="AV27">
        <v>215280</v>
      </c>
      <c r="AW27">
        <v>198055</v>
      </c>
      <c r="AX27">
        <v>175627</v>
      </c>
      <c r="AY27">
        <v>152465</v>
      </c>
      <c r="AZ27">
        <v>153413</v>
      </c>
      <c r="BA27">
        <v>147488</v>
      </c>
      <c r="BB27">
        <v>123814</v>
      </c>
      <c r="BC27">
        <v>95513</v>
      </c>
      <c r="BD27">
        <v>70832</v>
      </c>
      <c r="BE27">
        <v>52083</v>
      </c>
      <c r="BF27">
        <v>40227</v>
      </c>
      <c r="BG27">
        <v>68465</v>
      </c>
    </row>
    <row r="28" spans="1:59" x14ac:dyDescent="0.45">
      <c r="A28" s="3" t="s">
        <v>61</v>
      </c>
      <c r="B28" t="s">
        <v>62</v>
      </c>
      <c r="C28" s="5">
        <f t="shared" si="17"/>
        <v>30</v>
      </c>
      <c r="D28" s="6">
        <f t="shared" si="0"/>
        <v>1.3337459054000704</v>
      </c>
      <c r="E28" s="33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1</v>
      </c>
      <c r="R28" s="7">
        <f t="shared" si="7"/>
        <v>0.56938853365370923</v>
      </c>
      <c r="S28" s="8">
        <v>1</v>
      </c>
      <c r="T28" s="7">
        <f t="shared" si="8"/>
        <v>0.65588823664447582</v>
      </c>
      <c r="U28" s="8">
        <v>2</v>
      </c>
      <c r="V28" s="7">
        <f t="shared" si="9"/>
        <v>1.3036704842484013</v>
      </c>
      <c r="W28" s="8">
        <v>1</v>
      </c>
      <c r="X28" s="7">
        <f t="shared" si="10"/>
        <v>0.67802126274679975</v>
      </c>
      <c r="Y28" s="8">
        <v>4</v>
      </c>
      <c r="Z28" s="7">
        <f t="shared" si="11"/>
        <v>3.2306524302582909</v>
      </c>
      <c r="AA28" s="8">
        <v>2</v>
      </c>
      <c r="AB28" s="7">
        <f t="shared" si="12"/>
        <v>2.0939557965931339</v>
      </c>
      <c r="AC28" s="8">
        <v>2</v>
      </c>
      <c r="AD28" s="7">
        <f t="shared" si="13"/>
        <v>2.8235825615540997</v>
      </c>
      <c r="AE28" s="8">
        <v>4</v>
      </c>
      <c r="AF28" s="7">
        <f t="shared" si="14"/>
        <v>7.6800491523145746</v>
      </c>
      <c r="AG28" s="8">
        <v>1</v>
      </c>
      <c r="AH28" s="7">
        <f t="shared" si="15"/>
        <v>2.485892559723569</v>
      </c>
      <c r="AI28" s="8">
        <v>12</v>
      </c>
      <c r="AJ28" s="7">
        <f t="shared" si="16"/>
        <v>17.527203680712773</v>
      </c>
      <c r="AK28" s="8">
        <v>0</v>
      </c>
      <c r="AL28" s="7">
        <v>0</v>
      </c>
      <c r="AQ28">
        <v>2249304</v>
      </c>
      <c r="AR28">
        <v>171342</v>
      </c>
      <c r="AS28">
        <v>180581</v>
      </c>
      <c r="AT28">
        <v>196726</v>
      </c>
      <c r="AU28">
        <v>207393</v>
      </c>
      <c r="AV28">
        <v>215280</v>
      </c>
      <c r="AW28">
        <v>198055</v>
      </c>
      <c r="AX28">
        <v>175627</v>
      </c>
      <c r="AY28">
        <v>152465</v>
      </c>
      <c r="AZ28">
        <v>153413</v>
      </c>
      <c r="BA28">
        <v>147488</v>
      </c>
      <c r="BB28">
        <v>123814</v>
      </c>
      <c r="BC28">
        <v>95513</v>
      </c>
      <c r="BD28">
        <v>70832</v>
      </c>
      <c r="BE28">
        <v>52083</v>
      </c>
      <c r="BF28">
        <v>40227</v>
      </c>
      <c r="BG28">
        <v>68465</v>
      </c>
    </row>
    <row r="29" spans="1:59" x14ac:dyDescent="0.45">
      <c r="A29" s="3" t="s">
        <v>63</v>
      </c>
      <c r="B29" t="s">
        <v>64</v>
      </c>
      <c r="C29" s="5">
        <f t="shared" si="17"/>
        <v>82</v>
      </c>
      <c r="D29" s="6">
        <f t="shared" si="0"/>
        <v>3.6455721414268591</v>
      </c>
      <c r="E29" s="33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1</v>
      </c>
      <c r="N29" s="7">
        <f t="shared" si="5"/>
        <v>0.46451133407655149</v>
      </c>
      <c r="O29" s="8">
        <v>1</v>
      </c>
      <c r="P29" s="7">
        <f t="shared" si="6"/>
        <v>0.50491025220267094</v>
      </c>
      <c r="Q29" s="8">
        <v>0</v>
      </c>
      <c r="R29" s="7">
        <f t="shared" si="7"/>
        <v>0</v>
      </c>
      <c r="S29" s="8">
        <v>3</v>
      </c>
      <c r="T29" s="7">
        <f t="shared" si="8"/>
        <v>1.9676647099334275</v>
      </c>
      <c r="U29" s="8">
        <v>3</v>
      </c>
      <c r="V29" s="7">
        <f t="shared" si="9"/>
        <v>1.9555057263726019</v>
      </c>
      <c r="W29" s="8">
        <v>8</v>
      </c>
      <c r="X29" s="7">
        <f t="shared" si="10"/>
        <v>5.424170101974398</v>
      </c>
      <c r="Y29" s="8">
        <v>8</v>
      </c>
      <c r="Z29" s="7">
        <f t="shared" si="11"/>
        <v>6.4613048605165817</v>
      </c>
      <c r="AA29" s="8">
        <v>10</v>
      </c>
      <c r="AB29" s="7">
        <f t="shared" si="12"/>
        <v>10.46977898296567</v>
      </c>
      <c r="AC29" s="8">
        <v>19</v>
      </c>
      <c r="AD29" s="7">
        <f t="shared" si="13"/>
        <v>26.824034334763947</v>
      </c>
      <c r="AE29" s="8">
        <v>3</v>
      </c>
      <c r="AF29" s="7">
        <f t="shared" si="14"/>
        <v>5.7600368642359312</v>
      </c>
      <c r="AG29" s="8">
        <v>6</v>
      </c>
      <c r="AH29" s="7">
        <f t="shared" si="15"/>
        <v>14.915355358341412</v>
      </c>
      <c r="AI29" s="8">
        <v>19</v>
      </c>
      <c r="AJ29" s="7">
        <f t="shared" si="16"/>
        <v>27.751405827795224</v>
      </c>
      <c r="AK29" s="8">
        <v>1</v>
      </c>
      <c r="AL29" s="7">
        <v>0</v>
      </c>
      <c r="AQ29">
        <v>2249304</v>
      </c>
      <c r="AR29">
        <v>171342</v>
      </c>
      <c r="AS29">
        <v>180581</v>
      </c>
      <c r="AT29">
        <v>196726</v>
      </c>
      <c r="AU29">
        <v>207393</v>
      </c>
      <c r="AV29">
        <v>215280</v>
      </c>
      <c r="AW29">
        <v>198055</v>
      </c>
      <c r="AX29">
        <v>175627</v>
      </c>
      <c r="AY29">
        <v>152465</v>
      </c>
      <c r="AZ29">
        <v>153413</v>
      </c>
      <c r="BA29">
        <v>147488</v>
      </c>
      <c r="BB29">
        <v>123814</v>
      </c>
      <c r="BC29">
        <v>95513</v>
      </c>
      <c r="BD29">
        <v>70832</v>
      </c>
      <c r="BE29">
        <v>52083</v>
      </c>
      <c r="BF29">
        <v>40227</v>
      </c>
      <c r="BG29">
        <v>68465</v>
      </c>
    </row>
    <row r="30" spans="1:59" x14ac:dyDescent="0.45">
      <c r="A30" s="3" t="s">
        <v>65</v>
      </c>
      <c r="B30" t="s">
        <v>66</v>
      </c>
      <c r="C30" s="5">
        <f t="shared" si="17"/>
        <v>7</v>
      </c>
      <c r="D30" s="6">
        <f t="shared" si="0"/>
        <v>0.31120737792668313</v>
      </c>
      <c r="E30" s="33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1</v>
      </c>
      <c r="X30" s="7">
        <f t="shared" si="10"/>
        <v>0.67802126274679975</v>
      </c>
      <c r="Y30" s="8">
        <v>0</v>
      </c>
      <c r="Z30" s="7">
        <f t="shared" si="11"/>
        <v>0</v>
      </c>
      <c r="AA30" s="8">
        <v>0</v>
      </c>
      <c r="AB30" s="7">
        <f t="shared" si="12"/>
        <v>0</v>
      </c>
      <c r="AC30" s="8">
        <v>1</v>
      </c>
      <c r="AD30" s="7">
        <f t="shared" si="13"/>
        <v>1.4117912807770499</v>
      </c>
      <c r="AE30" s="8">
        <v>3</v>
      </c>
      <c r="AF30" s="7">
        <f t="shared" si="14"/>
        <v>5.7600368642359312</v>
      </c>
      <c r="AG30" s="8">
        <v>1</v>
      </c>
      <c r="AH30" s="7">
        <f t="shared" si="15"/>
        <v>2.485892559723569</v>
      </c>
      <c r="AI30" s="8">
        <v>1</v>
      </c>
      <c r="AJ30" s="7">
        <f t="shared" si="16"/>
        <v>1.4606003067260644</v>
      </c>
      <c r="AK30" s="8">
        <v>0</v>
      </c>
      <c r="AL30" s="7">
        <v>0</v>
      </c>
      <c r="AQ30">
        <v>2249304</v>
      </c>
      <c r="AR30">
        <v>171342</v>
      </c>
      <c r="AS30">
        <v>180581</v>
      </c>
      <c r="AT30">
        <v>196726</v>
      </c>
      <c r="AU30">
        <v>207393</v>
      </c>
      <c r="AV30">
        <v>215280</v>
      </c>
      <c r="AW30">
        <v>198055</v>
      </c>
      <c r="AX30">
        <v>175627</v>
      </c>
      <c r="AY30">
        <v>152465</v>
      </c>
      <c r="AZ30">
        <v>153413</v>
      </c>
      <c r="BA30">
        <v>147488</v>
      </c>
      <c r="BB30">
        <v>123814</v>
      </c>
      <c r="BC30">
        <v>95513</v>
      </c>
      <c r="BD30">
        <v>70832</v>
      </c>
      <c r="BE30">
        <v>52083</v>
      </c>
      <c r="BF30">
        <v>40227</v>
      </c>
      <c r="BG30">
        <v>68465</v>
      </c>
    </row>
    <row r="31" spans="1:59" x14ac:dyDescent="0.45">
      <c r="A31" s="3" t="s">
        <v>67</v>
      </c>
      <c r="B31" t="s">
        <v>68</v>
      </c>
      <c r="C31" s="5">
        <f t="shared" si="17"/>
        <v>113</v>
      </c>
      <c r="D31" s="6">
        <f t="shared" si="0"/>
        <v>5.0237762436735984</v>
      </c>
      <c r="E31" s="33">
        <v>2</v>
      </c>
      <c r="F31" s="7">
        <f t="shared" si="1"/>
        <v>1.1672561310128282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2</v>
      </c>
      <c r="N31" s="7">
        <f t="shared" si="5"/>
        <v>0.92902266815310297</v>
      </c>
      <c r="O31" s="8">
        <v>1</v>
      </c>
      <c r="P31" s="7">
        <f t="shared" si="6"/>
        <v>0.50491025220267094</v>
      </c>
      <c r="Q31" s="8">
        <v>2</v>
      </c>
      <c r="R31" s="7">
        <f t="shared" si="7"/>
        <v>1.1387770673074185</v>
      </c>
      <c r="S31" s="8">
        <v>1</v>
      </c>
      <c r="T31" s="7">
        <f t="shared" si="8"/>
        <v>0.65588823664447582</v>
      </c>
      <c r="U31" s="8">
        <v>3</v>
      </c>
      <c r="V31" s="7">
        <f t="shared" si="9"/>
        <v>1.9555057263726019</v>
      </c>
      <c r="W31" s="8">
        <v>4</v>
      </c>
      <c r="X31" s="7">
        <f t="shared" si="10"/>
        <v>2.712085050987199</v>
      </c>
      <c r="Y31" s="8">
        <v>10</v>
      </c>
      <c r="Z31" s="7">
        <f t="shared" si="11"/>
        <v>8.0766310756457269</v>
      </c>
      <c r="AA31" s="8">
        <v>7</v>
      </c>
      <c r="AB31" s="7">
        <f t="shared" si="12"/>
        <v>7.3288452880759687</v>
      </c>
      <c r="AC31" s="8">
        <v>8</v>
      </c>
      <c r="AD31" s="7">
        <f t="shared" si="13"/>
        <v>11.294330246216399</v>
      </c>
      <c r="AE31" s="8">
        <v>9</v>
      </c>
      <c r="AF31" s="7">
        <f t="shared" si="14"/>
        <v>17.280110592707793</v>
      </c>
      <c r="AG31" s="8">
        <v>15</v>
      </c>
      <c r="AH31" s="7">
        <f t="shared" si="15"/>
        <v>37.288388395853531</v>
      </c>
      <c r="AI31" s="8">
        <v>47</v>
      </c>
      <c r="AJ31" s="7">
        <f t="shared" si="16"/>
        <v>68.648214416125029</v>
      </c>
      <c r="AK31" s="8">
        <v>2</v>
      </c>
      <c r="AL31" s="7">
        <v>0</v>
      </c>
      <c r="AQ31">
        <v>2249304</v>
      </c>
      <c r="AR31">
        <v>171342</v>
      </c>
      <c r="AS31">
        <v>180581</v>
      </c>
      <c r="AT31">
        <v>196726</v>
      </c>
      <c r="AU31">
        <v>207393</v>
      </c>
      <c r="AV31">
        <v>215280</v>
      </c>
      <c r="AW31">
        <v>198055</v>
      </c>
      <c r="AX31">
        <v>175627</v>
      </c>
      <c r="AY31">
        <v>152465</v>
      </c>
      <c r="AZ31">
        <v>153413</v>
      </c>
      <c r="BA31">
        <v>147488</v>
      </c>
      <c r="BB31">
        <v>123814</v>
      </c>
      <c r="BC31">
        <v>95513</v>
      </c>
      <c r="BD31">
        <v>70832</v>
      </c>
      <c r="BE31">
        <v>52083</v>
      </c>
      <c r="BF31">
        <v>40227</v>
      </c>
      <c r="BG31">
        <v>68465</v>
      </c>
    </row>
    <row r="32" spans="1:59" x14ac:dyDescent="0.45">
      <c r="A32" s="3" t="s">
        <v>69</v>
      </c>
      <c r="B32" t="s">
        <v>70</v>
      </c>
      <c r="C32" s="5">
        <f t="shared" si="17"/>
        <v>22</v>
      </c>
      <c r="D32" s="6">
        <f t="shared" si="0"/>
        <v>0.97808033062671829</v>
      </c>
      <c r="E32" s="33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1</v>
      </c>
      <c r="R32" s="7">
        <f t="shared" si="7"/>
        <v>0.56938853365370923</v>
      </c>
      <c r="S32" s="8">
        <v>0</v>
      </c>
      <c r="T32" s="7">
        <f t="shared" si="8"/>
        <v>0</v>
      </c>
      <c r="U32" s="8">
        <v>2</v>
      </c>
      <c r="V32" s="7">
        <f t="shared" si="9"/>
        <v>1.3036704842484013</v>
      </c>
      <c r="W32" s="8">
        <v>1</v>
      </c>
      <c r="X32" s="7">
        <f t="shared" si="10"/>
        <v>0.67802126274679975</v>
      </c>
      <c r="Y32" s="8">
        <v>2</v>
      </c>
      <c r="Z32" s="7">
        <f t="shared" si="11"/>
        <v>1.6153262151291454</v>
      </c>
      <c r="AA32" s="8">
        <v>1</v>
      </c>
      <c r="AB32" s="7">
        <f t="shared" si="12"/>
        <v>1.046977898296567</v>
      </c>
      <c r="AC32" s="8">
        <v>3</v>
      </c>
      <c r="AD32" s="7">
        <f t="shared" si="13"/>
        <v>4.2353738423311498</v>
      </c>
      <c r="AE32" s="8">
        <v>4</v>
      </c>
      <c r="AF32" s="7">
        <f t="shared" si="14"/>
        <v>7.6800491523145746</v>
      </c>
      <c r="AG32" s="8">
        <v>1</v>
      </c>
      <c r="AH32" s="7">
        <f t="shared" si="15"/>
        <v>2.485892559723569</v>
      </c>
      <c r="AI32" s="8">
        <v>7</v>
      </c>
      <c r="AJ32" s="7">
        <f t="shared" si="16"/>
        <v>10.224202147082451</v>
      </c>
      <c r="AK32" s="8">
        <v>0</v>
      </c>
      <c r="AL32" s="7">
        <v>0</v>
      </c>
      <c r="AQ32">
        <v>2249304</v>
      </c>
      <c r="AR32">
        <v>171342</v>
      </c>
      <c r="AS32">
        <v>180581</v>
      </c>
      <c r="AT32">
        <v>196726</v>
      </c>
      <c r="AU32">
        <v>207393</v>
      </c>
      <c r="AV32">
        <v>215280</v>
      </c>
      <c r="AW32">
        <v>198055</v>
      </c>
      <c r="AX32">
        <v>175627</v>
      </c>
      <c r="AY32">
        <v>152465</v>
      </c>
      <c r="AZ32">
        <v>153413</v>
      </c>
      <c r="BA32">
        <v>147488</v>
      </c>
      <c r="BB32">
        <v>123814</v>
      </c>
      <c r="BC32">
        <v>95513</v>
      </c>
      <c r="BD32">
        <v>70832</v>
      </c>
      <c r="BE32">
        <v>52083</v>
      </c>
      <c r="BF32">
        <v>40227</v>
      </c>
      <c r="BG32">
        <v>68465</v>
      </c>
    </row>
    <row r="33" spans="1:59" x14ac:dyDescent="0.45">
      <c r="A33" s="3" t="s">
        <v>71</v>
      </c>
      <c r="B33" t="s">
        <v>72</v>
      </c>
      <c r="C33" s="5">
        <f t="shared" si="17"/>
        <v>18</v>
      </c>
      <c r="D33" s="6">
        <f t="shared" si="0"/>
        <v>0.80024754324004232</v>
      </c>
      <c r="E33" s="33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1.3560425254935995</v>
      </c>
      <c r="Y33" s="8">
        <v>1</v>
      </c>
      <c r="Z33" s="7">
        <f t="shared" si="11"/>
        <v>0.80766310756457271</v>
      </c>
      <c r="AA33" s="8">
        <v>2</v>
      </c>
      <c r="AB33" s="7">
        <f t="shared" si="12"/>
        <v>2.0939557965931339</v>
      </c>
      <c r="AC33" s="8">
        <v>3</v>
      </c>
      <c r="AD33" s="7">
        <f t="shared" si="13"/>
        <v>4.2353738423311498</v>
      </c>
      <c r="AE33" s="8">
        <v>3</v>
      </c>
      <c r="AF33" s="7">
        <f t="shared" si="14"/>
        <v>5.7600368642359312</v>
      </c>
      <c r="AG33" s="8">
        <v>1</v>
      </c>
      <c r="AH33" s="7">
        <f t="shared" si="15"/>
        <v>2.485892559723569</v>
      </c>
      <c r="AI33" s="8">
        <v>6</v>
      </c>
      <c r="AJ33" s="7">
        <f t="shared" si="16"/>
        <v>8.7636018403563867</v>
      </c>
      <c r="AK33" s="8">
        <v>0</v>
      </c>
      <c r="AL33" s="7">
        <v>0</v>
      </c>
      <c r="AQ33">
        <v>2249304</v>
      </c>
      <c r="AR33">
        <v>171342</v>
      </c>
      <c r="AS33">
        <v>180581</v>
      </c>
      <c r="AT33">
        <v>196726</v>
      </c>
      <c r="AU33">
        <v>207393</v>
      </c>
      <c r="AV33">
        <v>215280</v>
      </c>
      <c r="AW33">
        <v>198055</v>
      </c>
      <c r="AX33">
        <v>175627</v>
      </c>
      <c r="AY33">
        <v>152465</v>
      </c>
      <c r="AZ33">
        <v>153413</v>
      </c>
      <c r="BA33">
        <v>147488</v>
      </c>
      <c r="BB33">
        <v>123814</v>
      </c>
      <c r="BC33">
        <v>95513</v>
      </c>
      <c r="BD33">
        <v>70832</v>
      </c>
      <c r="BE33">
        <v>52083</v>
      </c>
      <c r="BF33">
        <v>40227</v>
      </c>
      <c r="BG33">
        <v>68465</v>
      </c>
    </row>
    <row r="34" spans="1:59" x14ac:dyDescent="0.45">
      <c r="A34" s="3" t="s">
        <v>73</v>
      </c>
      <c r="B34" t="s">
        <v>74</v>
      </c>
      <c r="C34" s="5">
        <f t="shared" si="17"/>
        <v>99</v>
      </c>
      <c r="D34" s="6">
        <f t="shared" si="0"/>
        <v>4.4013614878202327</v>
      </c>
      <c r="E34" s="33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0</v>
      </c>
      <c r="R34" s="7">
        <f t="shared" si="7"/>
        <v>0</v>
      </c>
      <c r="S34" s="8">
        <v>3</v>
      </c>
      <c r="T34" s="7">
        <f t="shared" si="8"/>
        <v>1.9676647099334275</v>
      </c>
      <c r="U34" s="8">
        <v>0</v>
      </c>
      <c r="V34" s="7">
        <f t="shared" si="9"/>
        <v>0</v>
      </c>
      <c r="W34" s="8">
        <v>5</v>
      </c>
      <c r="X34" s="7">
        <f t="shared" si="10"/>
        <v>3.3901063137339986</v>
      </c>
      <c r="Y34" s="8">
        <v>7</v>
      </c>
      <c r="Z34" s="7">
        <f t="shared" si="11"/>
        <v>5.6536417529520087</v>
      </c>
      <c r="AA34" s="8">
        <v>8</v>
      </c>
      <c r="AB34" s="7">
        <f t="shared" si="12"/>
        <v>8.3758231863725356</v>
      </c>
      <c r="AC34" s="8">
        <v>4</v>
      </c>
      <c r="AD34" s="7">
        <f t="shared" si="13"/>
        <v>5.6471651231081994</v>
      </c>
      <c r="AE34" s="8">
        <v>13</v>
      </c>
      <c r="AF34" s="7">
        <f t="shared" si="14"/>
        <v>24.96015974502237</v>
      </c>
      <c r="AG34" s="8">
        <v>12</v>
      </c>
      <c r="AH34" s="7">
        <f t="shared" si="15"/>
        <v>29.830710716682823</v>
      </c>
      <c r="AI34" s="8">
        <v>47</v>
      </c>
      <c r="AJ34" s="7">
        <f t="shared" si="16"/>
        <v>68.648214416125029</v>
      </c>
      <c r="AK34" s="8">
        <v>0</v>
      </c>
      <c r="AL34" s="7">
        <v>0</v>
      </c>
      <c r="AQ34">
        <v>2249304</v>
      </c>
      <c r="AR34">
        <v>171342</v>
      </c>
      <c r="AS34">
        <v>180581</v>
      </c>
      <c r="AT34">
        <v>196726</v>
      </c>
      <c r="AU34">
        <v>207393</v>
      </c>
      <c r="AV34">
        <v>215280</v>
      </c>
      <c r="AW34">
        <v>198055</v>
      </c>
      <c r="AX34">
        <v>175627</v>
      </c>
      <c r="AY34">
        <v>152465</v>
      </c>
      <c r="AZ34">
        <v>153413</v>
      </c>
      <c r="BA34">
        <v>147488</v>
      </c>
      <c r="BB34">
        <v>123814</v>
      </c>
      <c r="BC34">
        <v>95513</v>
      </c>
      <c r="BD34">
        <v>70832</v>
      </c>
      <c r="BE34">
        <v>52083</v>
      </c>
      <c r="BF34">
        <v>40227</v>
      </c>
      <c r="BG34">
        <v>68465</v>
      </c>
    </row>
    <row r="35" spans="1:59" x14ac:dyDescent="0.45">
      <c r="A35" s="3" t="s">
        <v>75</v>
      </c>
      <c r="B35" t="s">
        <v>76</v>
      </c>
      <c r="C35" s="5">
        <f t="shared" si="17"/>
        <v>2</v>
      </c>
      <c r="D35" s="6">
        <f t="shared" si="0"/>
        <v>8.8916393693338022E-2</v>
      </c>
      <c r="E35" s="33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0</v>
      </c>
      <c r="AB35" s="7">
        <f t="shared" si="12"/>
        <v>0</v>
      </c>
      <c r="AC35" s="8">
        <v>1</v>
      </c>
      <c r="AD35" s="7">
        <f t="shared" si="13"/>
        <v>1.4117912807770499</v>
      </c>
      <c r="AE35" s="8">
        <v>0</v>
      </c>
      <c r="AF35" s="7">
        <f t="shared" si="14"/>
        <v>0</v>
      </c>
      <c r="AG35" s="8">
        <v>0</v>
      </c>
      <c r="AH35" s="7">
        <f t="shared" si="15"/>
        <v>0</v>
      </c>
      <c r="AI35" s="8">
        <v>1</v>
      </c>
      <c r="AJ35" s="7">
        <f t="shared" si="16"/>
        <v>1.4606003067260644</v>
      </c>
      <c r="AK35" s="8">
        <v>0</v>
      </c>
      <c r="AL35" s="7">
        <v>0</v>
      </c>
      <c r="AQ35">
        <v>2249304</v>
      </c>
      <c r="AR35">
        <v>171342</v>
      </c>
      <c r="AS35">
        <v>180581</v>
      </c>
      <c r="AT35">
        <v>196726</v>
      </c>
      <c r="AU35">
        <v>207393</v>
      </c>
      <c r="AV35">
        <v>215280</v>
      </c>
      <c r="AW35">
        <v>198055</v>
      </c>
      <c r="AX35">
        <v>175627</v>
      </c>
      <c r="AY35">
        <v>152465</v>
      </c>
      <c r="AZ35">
        <v>153413</v>
      </c>
      <c r="BA35">
        <v>147488</v>
      </c>
      <c r="BB35">
        <v>123814</v>
      </c>
      <c r="BC35">
        <v>95513</v>
      </c>
      <c r="BD35">
        <v>70832</v>
      </c>
      <c r="BE35">
        <v>52083</v>
      </c>
      <c r="BF35">
        <v>40227</v>
      </c>
      <c r="BG35">
        <v>68465</v>
      </c>
    </row>
    <row r="36" spans="1:59" x14ac:dyDescent="0.45">
      <c r="A36" s="3" t="s">
        <v>77</v>
      </c>
      <c r="B36" t="s">
        <v>78</v>
      </c>
      <c r="C36" s="5">
        <f t="shared" si="17"/>
        <v>2</v>
      </c>
      <c r="D36" s="6">
        <f t="shared" si="0"/>
        <v>8.8916393693338022E-2</v>
      </c>
      <c r="E36" s="33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1</v>
      </c>
      <c r="L36" s="7">
        <f t="shared" si="4"/>
        <v>0.48217635117868007</v>
      </c>
      <c r="M36" s="8">
        <v>1</v>
      </c>
      <c r="N36" s="7">
        <f t="shared" si="5"/>
        <v>0.46451133407655149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0</v>
      </c>
      <c r="AJ36" s="7">
        <f t="shared" si="16"/>
        <v>0</v>
      </c>
      <c r="AK36" s="8">
        <v>0</v>
      </c>
      <c r="AL36" s="7">
        <v>0</v>
      </c>
      <c r="AQ36">
        <v>2249304</v>
      </c>
      <c r="AR36">
        <v>171342</v>
      </c>
      <c r="AS36">
        <v>180581</v>
      </c>
      <c r="AT36">
        <v>196726</v>
      </c>
      <c r="AU36">
        <v>207393</v>
      </c>
      <c r="AV36">
        <v>215280</v>
      </c>
      <c r="AW36">
        <v>198055</v>
      </c>
      <c r="AX36">
        <v>175627</v>
      </c>
      <c r="AY36">
        <v>152465</v>
      </c>
      <c r="AZ36">
        <v>153413</v>
      </c>
      <c r="BA36">
        <v>147488</v>
      </c>
      <c r="BB36">
        <v>123814</v>
      </c>
      <c r="BC36">
        <v>95513</v>
      </c>
      <c r="BD36">
        <v>70832</v>
      </c>
      <c r="BE36">
        <v>52083</v>
      </c>
      <c r="BF36">
        <v>40227</v>
      </c>
      <c r="BG36">
        <v>68465</v>
      </c>
    </row>
    <row r="37" spans="1:59" x14ac:dyDescent="0.45">
      <c r="A37" s="3" t="s">
        <v>79</v>
      </c>
      <c r="B37" t="s">
        <v>80</v>
      </c>
      <c r="C37" s="5">
        <f t="shared" si="17"/>
        <v>2</v>
      </c>
      <c r="D37" s="6">
        <f t="shared" si="0"/>
        <v>8.8916393693338022E-2</v>
      </c>
      <c r="E37" s="33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1</v>
      </c>
      <c r="AF37" s="7">
        <f t="shared" si="14"/>
        <v>1.9200122880786437</v>
      </c>
      <c r="AG37" s="8">
        <v>0</v>
      </c>
      <c r="AH37" s="7">
        <f t="shared" si="15"/>
        <v>0</v>
      </c>
      <c r="AI37" s="8">
        <v>1</v>
      </c>
      <c r="AJ37" s="7">
        <f t="shared" si="16"/>
        <v>1.4606003067260644</v>
      </c>
      <c r="AK37" s="8">
        <v>0</v>
      </c>
      <c r="AL37" s="7">
        <v>0</v>
      </c>
      <c r="AQ37">
        <v>2249304</v>
      </c>
      <c r="AR37">
        <v>171342</v>
      </c>
      <c r="AS37">
        <v>180581</v>
      </c>
      <c r="AT37">
        <v>196726</v>
      </c>
      <c r="AU37">
        <v>207393</v>
      </c>
      <c r="AV37">
        <v>215280</v>
      </c>
      <c r="AW37">
        <v>198055</v>
      </c>
      <c r="AX37">
        <v>175627</v>
      </c>
      <c r="AY37">
        <v>152465</v>
      </c>
      <c r="AZ37">
        <v>153413</v>
      </c>
      <c r="BA37">
        <v>147488</v>
      </c>
      <c r="BB37">
        <v>123814</v>
      </c>
      <c r="BC37">
        <v>95513</v>
      </c>
      <c r="BD37">
        <v>70832</v>
      </c>
      <c r="BE37">
        <v>52083</v>
      </c>
      <c r="BF37">
        <v>40227</v>
      </c>
      <c r="BG37">
        <v>68465</v>
      </c>
    </row>
    <row r="38" spans="1:59" x14ac:dyDescent="0.45">
      <c r="A38" s="3" t="s">
        <v>81</v>
      </c>
      <c r="B38" t="s">
        <v>82</v>
      </c>
      <c r="C38" s="5">
        <f t="shared" si="17"/>
        <v>3</v>
      </c>
      <c r="D38" s="6">
        <f t="shared" si="0"/>
        <v>0.13337459054000703</v>
      </c>
      <c r="E38" s="33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0</v>
      </c>
      <c r="V38" s="7">
        <f t="shared" si="9"/>
        <v>0</v>
      </c>
      <c r="W38" s="8">
        <v>0</v>
      </c>
      <c r="X38" s="7">
        <f t="shared" si="10"/>
        <v>0</v>
      </c>
      <c r="Y38" s="8">
        <v>0</v>
      </c>
      <c r="Z38" s="7">
        <f t="shared" si="11"/>
        <v>0</v>
      </c>
      <c r="AA38" s="8">
        <v>1</v>
      </c>
      <c r="AB38" s="7">
        <f t="shared" si="12"/>
        <v>1.046977898296567</v>
      </c>
      <c r="AC38" s="8">
        <v>0</v>
      </c>
      <c r="AD38" s="7">
        <f t="shared" si="13"/>
        <v>0</v>
      </c>
      <c r="AE38" s="8">
        <v>0</v>
      </c>
      <c r="AF38" s="7">
        <f t="shared" si="14"/>
        <v>0</v>
      </c>
      <c r="AG38" s="8">
        <v>1</v>
      </c>
      <c r="AH38" s="7">
        <f t="shared" si="15"/>
        <v>2.485892559723569</v>
      </c>
      <c r="AI38" s="8">
        <v>1</v>
      </c>
      <c r="AJ38" s="7">
        <f t="shared" si="16"/>
        <v>1.4606003067260644</v>
      </c>
      <c r="AK38" s="8">
        <v>0</v>
      </c>
      <c r="AL38" s="7">
        <v>0</v>
      </c>
      <c r="AQ38">
        <v>2249304</v>
      </c>
      <c r="AR38">
        <v>171342</v>
      </c>
      <c r="AS38">
        <v>180581</v>
      </c>
      <c r="AT38">
        <v>196726</v>
      </c>
      <c r="AU38">
        <v>207393</v>
      </c>
      <c r="AV38">
        <v>215280</v>
      </c>
      <c r="AW38">
        <v>198055</v>
      </c>
      <c r="AX38">
        <v>175627</v>
      </c>
      <c r="AY38">
        <v>152465</v>
      </c>
      <c r="AZ38">
        <v>153413</v>
      </c>
      <c r="BA38">
        <v>147488</v>
      </c>
      <c r="BB38">
        <v>123814</v>
      </c>
      <c r="BC38">
        <v>95513</v>
      </c>
      <c r="BD38">
        <v>70832</v>
      </c>
      <c r="BE38">
        <v>52083</v>
      </c>
      <c r="BF38">
        <v>40227</v>
      </c>
      <c r="BG38">
        <v>68465</v>
      </c>
    </row>
    <row r="39" spans="1:59" x14ac:dyDescent="0.45">
      <c r="A39" s="3" t="s">
        <v>83</v>
      </c>
      <c r="B39" t="s">
        <v>84</v>
      </c>
      <c r="C39" s="5">
        <f t="shared" si="17"/>
        <v>1</v>
      </c>
      <c r="D39" s="6">
        <f t="shared" si="0"/>
        <v>4.4458196846669011E-2</v>
      </c>
      <c r="E39" s="33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1</v>
      </c>
      <c r="AF39" s="7">
        <f t="shared" si="14"/>
        <v>1.9200122880786437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2249304</v>
      </c>
      <c r="AR39">
        <v>171342</v>
      </c>
      <c r="AS39">
        <v>180581</v>
      </c>
      <c r="AT39">
        <v>196726</v>
      </c>
      <c r="AU39">
        <v>207393</v>
      </c>
      <c r="AV39">
        <v>215280</v>
      </c>
      <c r="AW39">
        <v>198055</v>
      </c>
      <c r="AX39">
        <v>175627</v>
      </c>
      <c r="AY39">
        <v>152465</v>
      </c>
      <c r="AZ39">
        <v>153413</v>
      </c>
      <c r="BA39">
        <v>147488</v>
      </c>
      <c r="BB39">
        <v>123814</v>
      </c>
      <c r="BC39">
        <v>95513</v>
      </c>
      <c r="BD39">
        <v>70832</v>
      </c>
      <c r="BE39">
        <v>52083</v>
      </c>
      <c r="BF39">
        <v>40227</v>
      </c>
      <c r="BG39">
        <v>68465</v>
      </c>
    </row>
    <row r="40" spans="1:59" x14ac:dyDescent="0.45">
      <c r="A40" s="3" t="s">
        <v>85</v>
      </c>
      <c r="B40" t="s">
        <v>86</v>
      </c>
      <c r="C40" s="5">
        <f t="shared" si="17"/>
        <v>101</v>
      </c>
      <c r="D40" s="6">
        <f t="shared" ref="D40:D71" si="18">SUM(C40/AQ40*100000)</f>
        <v>4.4902778815135704</v>
      </c>
      <c r="E40" s="33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1</v>
      </c>
      <c r="R40" s="7">
        <f t="shared" ref="R40:R71" si="25">SUM(Q40/AX40*100000)</f>
        <v>0.56938853365370923</v>
      </c>
      <c r="S40" s="8">
        <v>2</v>
      </c>
      <c r="T40" s="7">
        <f t="shared" ref="T40:T71" si="26">SUM(S40/AY40*100000)</f>
        <v>1.3117764732889516</v>
      </c>
      <c r="U40" s="8">
        <v>2</v>
      </c>
      <c r="V40" s="7">
        <f t="shared" ref="V40:V71" si="27">SUM(U40/AZ40*100000)</f>
        <v>1.3036704842484013</v>
      </c>
      <c r="W40" s="8">
        <v>3</v>
      </c>
      <c r="X40" s="7">
        <f t="shared" ref="X40:X71" si="28">SUM(W40/BA40*100000)</f>
        <v>2.0340637882403994</v>
      </c>
      <c r="Y40" s="8">
        <v>7</v>
      </c>
      <c r="Z40" s="7">
        <f t="shared" ref="Z40:Z71" si="29">SUM(Y40/BB40*100000)</f>
        <v>5.6536417529520087</v>
      </c>
      <c r="AA40" s="8">
        <v>10</v>
      </c>
      <c r="AB40" s="7">
        <f t="shared" ref="AB40:AB71" si="30">SUM(AA40/BC40*100000)</f>
        <v>10.46977898296567</v>
      </c>
      <c r="AC40" s="8">
        <v>10</v>
      </c>
      <c r="AD40" s="7">
        <f t="shared" ref="AD40:AD71" si="31">SUM(AC40/BD40*100000)</f>
        <v>14.1179128077705</v>
      </c>
      <c r="AE40" s="8">
        <v>14</v>
      </c>
      <c r="AF40" s="7">
        <f t="shared" ref="AF40:AF71" si="32">SUM(AE40/BE40*100000)</f>
        <v>26.880172033101012</v>
      </c>
      <c r="AG40" s="8">
        <v>16</v>
      </c>
      <c r="AH40" s="7">
        <f t="shared" ref="AH40:AH71" si="33">SUM(AG40/BF40*100000)</f>
        <v>39.774280955577105</v>
      </c>
      <c r="AI40" s="8">
        <v>36</v>
      </c>
      <c r="AJ40" s="7">
        <f t="shared" ref="AJ40:AJ71" si="34">SUM(AI40/BG40*100000)</f>
        <v>52.58161104213832</v>
      </c>
      <c r="AK40" s="8">
        <v>0</v>
      </c>
      <c r="AL40" s="7">
        <v>0</v>
      </c>
      <c r="AQ40">
        <v>2249304</v>
      </c>
      <c r="AR40">
        <v>171342</v>
      </c>
      <c r="AS40">
        <v>180581</v>
      </c>
      <c r="AT40">
        <v>196726</v>
      </c>
      <c r="AU40">
        <v>207393</v>
      </c>
      <c r="AV40">
        <v>215280</v>
      </c>
      <c r="AW40">
        <v>198055</v>
      </c>
      <c r="AX40">
        <v>175627</v>
      </c>
      <c r="AY40">
        <v>152465</v>
      </c>
      <c r="AZ40">
        <v>153413</v>
      </c>
      <c r="BA40">
        <v>147488</v>
      </c>
      <c r="BB40">
        <v>123814</v>
      </c>
      <c r="BC40">
        <v>95513</v>
      </c>
      <c r="BD40">
        <v>70832</v>
      </c>
      <c r="BE40">
        <v>52083</v>
      </c>
      <c r="BF40">
        <v>40227</v>
      </c>
      <c r="BG40">
        <v>68465</v>
      </c>
    </row>
    <row r="41" spans="1:59" x14ac:dyDescent="0.4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33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2249304</v>
      </c>
      <c r="AR41">
        <v>171342</v>
      </c>
      <c r="AS41">
        <v>180581</v>
      </c>
      <c r="AT41">
        <v>196726</v>
      </c>
      <c r="AU41">
        <v>207393</v>
      </c>
      <c r="AV41">
        <v>215280</v>
      </c>
      <c r="AW41">
        <v>198055</v>
      </c>
      <c r="AX41">
        <v>175627</v>
      </c>
      <c r="AY41">
        <v>152465</v>
      </c>
      <c r="AZ41">
        <v>153413</v>
      </c>
      <c r="BA41">
        <v>147488</v>
      </c>
      <c r="BB41">
        <v>123814</v>
      </c>
      <c r="BC41">
        <v>95513</v>
      </c>
      <c r="BD41">
        <v>70832</v>
      </c>
      <c r="BE41">
        <v>52083</v>
      </c>
      <c r="BF41">
        <v>40227</v>
      </c>
      <c r="BG41">
        <v>68465</v>
      </c>
    </row>
    <row r="42" spans="1:59" x14ac:dyDescent="0.45">
      <c r="A42" s="3" t="s">
        <v>89</v>
      </c>
      <c r="B42" t="s">
        <v>90</v>
      </c>
      <c r="C42" s="5">
        <f t="shared" si="35"/>
        <v>2</v>
      </c>
      <c r="D42" s="6">
        <f t="shared" si="18"/>
        <v>8.8916393693338022E-2</v>
      </c>
      <c r="E42" s="33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0</v>
      </c>
      <c r="R42" s="7">
        <f t="shared" si="25"/>
        <v>0</v>
      </c>
      <c r="S42" s="8">
        <v>0</v>
      </c>
      <c r="T42" s="7">
        <f t="shared" si="26"/>
        <v>0</v>
      </c>
      <c r="U42" s="8">
        <v>0</v>
      </c>
      <c r="V42" s="7">
        <f t="shared" si="27"/>
        <v>0</v>
      </c>
      <c r="W42" s="8">
        <v>1</v>
      </c>
      <c r="X42" s="7">
        <f t="shared" si="28"/>
        <v>0.67802126274679975</v>
      </c>
      <c r="Y42" s="8">
        <v>1</v>
      </c>
      <c r="Z42" s="7">
        <f t="shared" si="29"/>
        <v>0.80766310756457271</v>
      </c>
      <c r="AA42" s="8">
        <v>0</v>
      </c>
      <c r="AB42" s="7">
        <f t="shared" si="30"/>
        <v>0</v>
      </c>
      <c r="AC42" s="8">
        <v>0</v>
      </c>
      <c r="AD42" s="7">
        <f t="shared" si="31"/>
        <v>0</v>
      </c>
      <c r="AE42" s="8">
        <v>0</v>
      </c>
      <c r="AF42" s="7">
        <f t="shared" si="32"/>
        <v>0</v>
      </c>
      <c r="AG42" s="8">
        <v>0</v>
      </c>
      <c r="AH42" s="7">
        <f t="shared" si="33"/>
        <v>0</v>
      </c>
      <c r="AI42" s="8">
        <v>0</v>
      </c>
      <c r="AJ42" s="7">
        <f t="shared" si="34"/>
        <v>0</v>
      </c>
      <c r="AK42" s="8">
        <v>0</v>
      </c>
      <c r="AL42" s="7">
        <v>0</v>
      </c>
      <c r="AQ42">
        <v>2249304</v>
      </c>
      <c r="AR42">
        <v>171342</v>
      </c>
      <c r="AS42">
        <v>180581</v>
      </c>
      <c r="AT42">
        <v>196726</v>
      </c>
      <c r="AU42">
        <v>207393</v>
      </c>
      <c r="AV42">
        <v>215280</v>
      </c>
      <c r="AW42">
        <v>198055</v>
      </c>
      <c r="AX42">
        <v>175627</v>
      </c>
      <c r="AY42">
        <v>152465</v>
      </c>
      <c r="AZ42">
        <v>153413</v>
      </c>
      <c r="BA42">
        <v>147488</v>
      </c>
      <c r="BB42">
        <v>123814</v>
      </c>
      <c r="BC42">
        <v>95513</v>
      </c>
      <c r="BD42">
        <v>70832</v>
      </c>
      <c r="BE42">
        <v>52083</v>
      </c>
      <c r="BF42">
        <v>40227</v>
      </c>
      <c r="BG42">
        <v>68465</v>
      </c>
    </row>
    <row r="43" spans="1:59" x14ac:dyDescent="0.45">
      <c r="A43" s="3" t="s">
        <v>91</v>
      </c>
      <c r="B43" t="s">
        <v>92</v>
      </c>
      <c r="C43" s="5">
        <f t="shared" si="35"/>
        <v>10</v>
      </c>
      <c r="D43" s="6">
        <f t="shared" si="18"/>
        <v>0.44458196846669018</v>
      </c>
      <c r="E43" s="33">
        <v>0</v>
      </c>
      <c r="F43" s="7">
        <f t="shared" si="19"/>
        <v>0</v>
      </c>
      <c r="G43" s="8">
        <v>0</v>
      </c>
      <c r="H43" s="7">
        <f t="shared" si="20"/>
        <v>0</v>
      </c>
      <c r="I43" s="8">
        <v>0</v>
      </c>
      <c r="J43" s="7">
        <f t="shared" si="21"/>
        <v>0</v>
      </c>
      <c r="K43" s="8">
        <v>5</v>
      </c>
      <c r="L43" s="7">
        <f t="shared" si="22"/>
        <v>2.4108817558934006</v>
      </c>
      <c r="M43" s="8">
        <v>0</v>
      </c>
      <c r="N43" s="7">
        <f t="shared" si="23"/>
        <v>0</v>
      </c>
      <c r="O43" s="8">
        <v>1</v>
      </c>
      <c r="P43" s="7">
        <f t="shared" si="24"/>
        <v>0.50491025220267094</v>
      </c>
      <c r="Q43" s="8">
        <v>1</v>
      </c>
      <c r="R43" s="7">
        <f t="shared" si="25"/>
        <v>0.56938853365370923</v>
      </c>
      <c r="S43" s="8">
        <v>0</v>
      </c>
      <c r="T43" s="7">
        <f t="shared" si="26"/>
        <v>0</v>
      </c>
      <c r="U43" s="8">
        <v>0</v>
      </c>
      <c r="V43" s="7">
        <f t="shared" si="27"/>
        <v>0</v>
      </c>
      <c r="W43" s="8">
        <v>0</v>
      </c>
      <c r="X43" s="7">
        <f t="shared" si="28"/>
        <v>0</v>
      </c>
      <c r="Y43" s="8">
        <v>1</v>
      </c>
      <c r="Z43" s="7">
        <f t="shared" si="29"/>
        <v>0.80766310756457271</v>
      </c>
      <c r="AA43" s="8">
        <v>1</v>
      </c>
      <c r="AB43" s="7">
        <f t="shared" si="30"/>
        <v>1.046977898296567</v>
      </c>
      <c r="AC43" s="8">
        <v>1</v>
      </c>
      <c r="AD43" s="7">
        <f t="shared" si="31"/>
        <v>1.4117912807770499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2249304</v>
      </c>
      <c r="AR43">
        <v>171342</v>
      </c>
      <c r="AS43">
        <v>180581</v>
      </c>
      <c r="AT43">
        <v>196726</v>
      </c>
      <c r="AU43">
        <v>207393</v>
      </c>
      <c r="AV43">
        <v>215280</v>
      </c>
      <c r="AW43">
        <v>198055</v>
      </c>
      <c r="AX43">
        <v>175627</v>
      </c>
      <c r="AY43">
        <v>152465</v>
      </c>
      <c r="AZ43">
        <v>153413</v>
      </c>
      <c r="BA43">
        <v>147488</v>
      </c>
      <c r="BB43">
        <v>123814</v>
      </c>
      <c r="BC43">
        <v>95513</v>
      </c>
      <c r="BD43">
        <v>70832</v>
      </c>
      <c r="BE43">
        <v>52083</v>
      </c>
      <c r="BF43">
        <v>40227</v>
      </c>
      <c r="BG43">
        <v>68465</v>
      </c>
    </row>
    <row r="44" spans="1:59" x14ac:dyDescent="0.45">
      <c r="A44" s="3" t="s">
        <v>93</v>
      </c>
      <c r="B44" t="s">
        <v>94</v>
      </c>
      <c r="C44" s="5">
        <f t="shared" si="35"/>
        <v>9</v>
      </c>
      <c r="D44" s="6">
        <f t="shared" si="18"/>
        <v>0.40012377162002116</v>
      </c>
      <c r="E44" s="33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0.50832121834429611</v>
      </c>
      <c r="K44" s="8">
        <v>0</v>
      </c>
      <c r="L44" s="7">
        <f t="shared" si="22"/>
        <v>0</v>
      </c>
      <c r="M44" s="8">
        <v>0</v>
      </c>
      <c r="N44" s="7">
        <f t="shared" si="23"/>
        <v>0</v>
      </c>
      <c r="O44" s="8">
        <v>1</v>
      </c>
      <c r="P44" s="7">
        <f t="shared" si="24"/>
        <v>0.50491025220267094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1</v>
      </c>
      <c r="V44" s="7">
        <f t="shared" si="27"/>
        <v>0.65183524212420063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3</v>
      </c>
      <c r="AB44" s="7">
        <f t="shared" si="30"/>
        <v>3.1409336948897009</v>
      </c>
      <c r="AC44" s="8">
        <v>1</v>
      </c>
      <c r="AD44" s="7">
        <f t="shared" si="31"/>
        <v>1.4117912807770499</v>
      </c>
      <c r="AE44" s="8">
        <v>2</v>
      </c>
      <c r="AF44" s="7">
        <f t="shared" si="32"/>
        <v>3.8400245761572873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2249304</v>
      </c>
      <c r="AR44">
        <v>171342</v>
      </c>
      <c r="AS44">
        <v>180581</v>
      </c>
      <c r="AT44">
        <v>196726</v>
      </c>
      <c r="AU44">
        <v>207393</v>
      </c>
      <c r="AV44">
        <v>215280</v>
      </c>
      <c r="AW44">
        <v>198055</v>
      </c>
      <c r="AX44">
        <v>175627</v>
      </c>
      <c r="AY44">
        <v>152465</v>
      </c>
      <c r="AZ44">
        <v>153413</v>
      </c>
      <c r="BA44">
        <v>147488</v>
      </c>
      <c r="BB44">
        <v>123814</v>
      </c>
      <c r="BC44">
        <v>95513</v>
      </c>
      <c r="BD44">
        <v>70832</v>
      </c>
      <c r="BE44">
        <v>52083</v>
      </c>
      <c r="BF44">
        <v>40227</v>
      </c>
      <c r="BG44">
        <v>68465</v>
      </c>
    </row>
    <row r="45" spans="1:59" x14ac:dyDescent="0.45">
      <c r="A45" s="3" t="s">
        <v>95</v>
      </c>
      <c r="B45" t="s">
        <v>96</v>
      </c>
      <c r="C45" s="5">
        <f t="shared" si="35"/>
        <v>165</v>
      </c>
      <c r="D45" s="6">
        <f t="shared" si="18"/>
        <v>7.3356024797003867</v>
      </c>
      <c r="E45" s="33">
        <v>16</v>
      </c>
      <c r="F45" s="7">
        <f t="shared" si="19"/>
        <v>9.3380490481026257</v>
      </c>
      <c r="G45" s="8">
        <v>5</v>
      </c>
      <c r="H45" s="7">
        <f t="shared" si="20"/>
        <v>2.7688405756973324</v>
      </c>
      <c r="I45" s="8">
        <v>8</v>
      </c>
      <c r="J45" s="7">
        <f t="shared" si="21"/>
        <v>4.0665697467543689</v>
      </c>
      <c r="K45" s="8">
        <v>7</v>
      </c>
      <c r="L45" s="7">
        <f t="shared" si="22"/>
        <v>3.3752344582507607</v>
      </c>
      <c r="M45" s="8">
        <v>7</v>
      </c>
      <c r="N45" s="7">
        <f t="shared" si="23"/>
        <v>3.2515793385358602</v>
      </c>
      <c r="O45" s="8">
        <v>5</v>
      </c>
      <c r="P45" s="7">
        <f t="shared" si="24"/>
        <v>2.5245512610133551</v>
      </c>
      <c r="Q45" s="8">
        <v>5</v>
      </c>
      <c r="R45" s="7">
        <f t="shared" si="25"/>
        <v>2.8469426682685466</v>
      </c>
      <c r="S45" s="8">
        <v>7</v>
      </c>
      <c r="T45" s="7">
        <f t="shared" si="26"/>
        <v>4.5912176565113301</v>
      </c>
      <c r="U45" s="8">
        <v>9</v>
      </c>
      <c r="V45" s="7">
        <f t="shared" si="27"/>
        <v>5.8665171791178059</v>
      </c>
      <c r="W45" s="8">
        <v>8</v>
      </c>
      <c r="X45" s="7">
        <f t="shared" si="28"/>
        <v>5.424170101974398</v>
      </c>
      <c r="Y45" s="8">
        <v>12</v>
      </c>
      <c r="Z45" s="7">
        <f t="shared" si="29"/>
        <v>9.6919572907748712</v>
      </c>
      <c r="AA45" s="8">
        <v>13</v>
      </c>
      <c r="AB45" s="7">
        <f t="shared" si="30"/>
        <v>13.61071267785537</v>
      </c>
      <c r="AC45" s="8">
        <v>8</v>
      </c>
      <c r="AD45" s="7">
        <f t="shared" si="31"/>
        <v>11.294330246216399</v>
      </c>
      <c r="AE45" s="8">
        <v>10</v>
      </c>
      <c r="AF45" s="7">
        <f t="shared" si="32"/>
        <v>19.200122880786434</v>
      </c>
      <c r="AG45" s="8">
        <v>14</v>
      </c>
      <c r="AH45" s="7">
        <f t="shared" si="33"/>
        <v>34.802495836129964</v>
      </c>
      <c r="AI45" s="8">
        <v>31</v>
      </c>
      <c r="AJ45" s="7">
        <f t="shared" si="34"/>
        <v>45.278609508507998</v>
      </c>
      <c r="AK45" s="8">
        <v>0</v>
      </c>
      <c r="AL45" s="7">
        <v>0</v>
      </c>
      <c r="AQ45">
        <v>2249304</v>
      </c>
      <c r="AR45">
        <v>171342</v>
      </c>
      <c r="AS45">
        <v>180581</v>
      </c>
      <c r="AT45">
        <v>196726</v>
      </c>
      <c r="AU45">
        <v>207393</v>
      </c>
      <c r="AV45">
        <v>215280</v>
      </c>
      <c r="AW45">
        <v>198055</v>
      </c>
      <c r="AX45">
        <v>175627</v>
      </c>
      <c r="AY45">
        <v>152465</v>
      </c>
      <c r="AZ45">
        <v>153413</v>
      </c>
      <c r="BA45">
        <v>147488</v>
      </c>
      <c r="BB45">
        <v>123814</v>
      </c>
      <c r="BC45">
        <v>95513</v>
      </c>
      <c r="BD45">
        <v>70832</v>
      </c>
      <c r="BE45">
        <v>52083</v>
      </c>
      <c r="BF45">
        <v>40227</v>
      </c>
      <c r="BG45">
        <v>68465</v>
      </c>
    </row>
    <row r="46" spans="1:59" x14ac:dyDescent="0.45">
      <c r="A46" s="3" t="s">
        <v>97</v>
      </c>
      <c r="B46" t="s">
        <v>98</v>
      </c>
      <c r="C46" s="5">
        <f t="shared" si="35"/>
        <v>1250</v>
      </c>
      <c r="D46" s="6">
        <f t="shared" si="18"/>
        <v>55.572746058336271</v>
      </c>
      <c r="E46" s="33">
        <v>0</v>
      </c>
      <c r="F46" s="7">
        <f t="shared" si="19"/>
        <v>0</v>
      </c>
      <c r="G46" s="8">
        <v>0</v>
      </c>
      <c r="H46" s="7">
        <f t="shared" si="20"/>
        <v>0</v>
      </c>
      <c r="I46" s="8">
        <v>0</v>
      </c>
      <c r="J46" s="7">
        <f t="shared" si="21"/>
        <v>0</v>
      </c>
      <c r="K46" s="8">
        <v>1</v>
      </c>
      <c r="L46" s="7">
        <f t="shared" si="22"/>
        <v>0.48217635117868007</v>
      </c>
      <c r="M46" s="8">
        <v>7</v>
      </c>
      <c r="N46" s="7">
        <f t="shared" si="23"/>
        <v>3.2515793385358602</v>
      </c>
      <c r="O46" s="8">
        <v>9</v>
      </c>
      <c r="P46" s="7">
        <f t="shared" si="24"/>
        <v>4.5441922698240385</v>
      </c>
      <c r="Q46" s="8">
        <v>17</v>
      </c>
      <c r="R46" s="7">
        <f t="shared" si="25"/>
        <v>9.6796050721130591</v>
      </c>
      <c r="S46" s="8">
        <v>31</v>
      </c>
      <c r="T46" s="7">
        <f t="shared" si="26"/>
        <v>20.332535335978751</v>
      </c>
      <c r="U46" s="8">
        <v>61</v>
      </c>
      <c r="V46" s="7">
        <f t="shared" si="27"/>
        <v>39.76194976957624</v>
      </c>
      <c r="W46" s="8">
        <v>69</v>
      </c>
      <c r="X46" s="7">
        <f t="shared" si="28"/>
        <v>46.783467129529178</v>
      </c>
      <c r="Y46" s="8">
        <v>100</v>
      </c>
      <c r="Z46" s="7">
        <f t="shared" si="29"/>
        <v>80.766310756457258</v>
      </c>
      <c r="AA46" s="8">
        <v>117</v>
      </c>
      <c r="AB46" s="7">
        <f t="shared" si="30"/>
        <v>122.49641410069833</v>
      </c>
      <c r="AC46" s="8">
        <v>122</v>
      </c>
      <c r="AD46" s="7">
        <f t="shared" si="31"/>
        <v>172.2385362548001</v>
      </c>
      <c r="AE46" s="8">
        <v>128</v>
      </c>
      <c r="AF46" s="7">
        <f t="shared" si="32"/>
        <v>245.76157287406639</v>
      </c>
      <c r="AG46" s="8">
        <v>137</v>
      </c>
      <c r="AH46" s="7">
        <f t="shared" si="33"/>
        <v>340.56728068212891</v>
      </c>
      <c r="AI46" s="8">
        <v>433</v>
      </c>
      <c r="AJ46" s="7">
        <f t="shared" si="34"/>
        <v>632.4399328123859</v>
      </c>
      <c r="AK46" s="8">
        <v>18</v>
      </c>
      <c r="AL46" s="7">
        <v>0</v>
      </c>
      <c r="AQ46">
        <v>2249304</v>
      </c>
      <c r="AR46">
        <v>171342</v>
      </c>
      <c r="AS46">
        <v>180581</v>
      </c>
      <c r="AT46">
        <v>196726</v>
      </c>
      <c r="AU46">
        <v>207393</v>
      </c>
      <c r="AV46">
        <v>215280</v>
      </c>
      <c r="AW46">
        <v>198055</v>
      </c>
      <c r="AX46">
        <v>175627</v>
      </c>
      <c r="AY46">
        <v>152465</v>
      </c>
      <c r="AZ46">
        <v>153413</v>
      </c>
      <c r="BA46">
        <v>147488</v>
      </c>
      <c r="BB46">
        <v>123814</v>
      </c>
      <c r="BC46">
        <v>95513</v>
      </c>
      <c r="BD46">
        <v>70832</v>
      </c>
      <c r="BE46">
        <v>52083</v>
      </c>
      <c r="BF46">
        <v>40227</v>
      </c>
      <c r="BG46">
        <v>68465</v>
      </c>
    </row>
    <row r="47" spans="1:59" x14ac:dyDescent="0.45">
      <c r="A47" s="3" t="s">
        <v>99</v>
      </c>
      <c r="B47" t="s">
        <v>100</v>
      </c>
      <c r="C47" s="5">
        <f t="shared" si="35"/>
        <v>0</v>
      </c>
      <c r="D47" s="6">
        <f t="shared" si="18"/>
        <v>0</v>
      </c>
      <c r="E47" s="33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0</v>
      </c>
      <c r="AF47" s="7">
        <f t="shared" si="32"/>
        <v>0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2249304</v>
      </c>
      <c r="AR47">
        <v>171342</v>
      </c>
      <c r="AS47">
        <v>180581</v>
      </c>
      <c r="AT47">
        <v>196726</v>
      </c>
      <c r="AU47">
        <v>207393</v>
      </c>
      <c r="AV47">
        <v>215280</v>
      </c>
      <c r="AW47">
        <v>198055</v>
      </c>
      <c r="AX47">
        <v>175627</v>
      </c>
      <c r="AY47">
        <v>152465</v>
      </c>
      <c r="AZ47">
        <v>153413</v>
      </c>
      <c r="BA47">
        <v>147488</v>
      </c>
      <c r="BB47">
        <v>123814</v>
      </c>
      <c r="BC47">
        <v>95513</v>
      </c>
      <c r="BD47">
        <v>70832</v>
      </c>
      <c r="BE47">
        <v>52083</v>
      </c>
      <c r="BF47">
        <v>40227</v>
      </c>
      <c r="BG47">
        <v>68465</v>
      </c>
    </row>
    <row r="48" spans="1:59" x14ac:dyDescent="0.45">
      <c r="A48" s="3" t="s">
        <v>101</v>
      </c>
      <c r="B48" t="s">
        <v>102</v>
      </c>
      <c r="C48" s="5">
        <f t="shared" si="35"/>
        <v>13</v>
      </c>
      <c r="D48" s="6">
        <f t="shared" si="18"/>
        <v>0.57795655900669718</v>
      </c>
      <c r="E48" s="33">
        <v>2</v>
      </c>
      <c r="F48" s="7">
        <f t="shared" si="19"/>
        <v>1.1672561310128282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1</v>
      </c>
      <c r="N48" s="7">
        <f t="shared" si="23"/>
        <v>0.46451133407655149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0</v>
      </c>
      <c r="V48" s="7">
        <f t="shared" si="27"/>
        <v>0</v>
      </c>
      <c r="W48" s="8">
        <v>0</v>
      </c>
      <c r="X48" s="7">
        <f t="shared" si="28"/>
        <v>0</v>
      </c>
      <c r="Y48" s="8">
        <v>1</v>
      </c>
      <c r="Z48" s="7">
        <f t="shared" si="29"/>
        <v>0.80766310756457271</v>
      </c>
      <c r="AA48" s="8">
        <v>2</v>
      </c>
      <c r="AB48" s="7">
        <f t="shared" si="30"/>
        <v>2.0939557965931339</v>
      </c>
      <c r="AC48" s="8">
        <v>2</v>
      </c>
      <c r="AD48" s="7">
        <f t="shared" si="31"/>
        <v>2.8235825615540997</v>
      </c>
      <c r="AE48" s="8">
        <v>2</v>
      </c>
      <c r="AF48" s="7">
        <f t="shared" si="32"/>
        <v>3.8400245761572873</v>
      </c>
      <c r="AG48" s="8">
        <v>2</v>
      </c>
      <c r="AH48" s="7">
        <f t="shared" si="33"/>
        <v>4.9717851194471381</v>
      </c>
      <c r="AI48" s="8">
        <v>1</v>
      </c>
      <c r="AJ48" s="7">
        <f t="shared" si="34"/>
        <v>1.4606003067260644</v>
      </c>
      <c r="AK48" s="8">
        <v>0</v>
      </c>
      <c r="AL48" s="7">
        <v>0</v>
      </c>
      <c r="AQ48">
        <v>2249304</v>
      </c>
      <c r="AR48">
        <v>171342</v>
      </c>
      <c r="AS48">
        <v>180581</v>
      </c>
      <c r="AT48">
        <v>196726</v>
      </c>
      <c r="AU48">
        <v>207393</v>
      </c>
      <c r="AV48">
        <v>215280</v>
      </c>
      <c r="AW48">
        <v>198055</v>
      </c>
      <c r="AX48">
        <v>175627</v>
      </c>
      <c r="AY48">
        <v>152465</v>
      </c>
      <c r="AZ48">
        <v>153413</v>
      </c>
      <c r="BA48">
        <v>147488</v>
      </c>
      <c r="BB48">
        <v>123814</v>
      </c>
      <c r="BC48">
        <v>95513</v>
      </c>
      <c r="BD48">
        <v>70832</v>
      </c>
      <c r="BE48">
        <v>52083</v>
      </c>
      <c r="BF48">
        <v>40227</v>
      </c>
      <c r="BG48">
        <v>68465</v>
      </c>
    </row>
    <row r="49" spans="1:59" x14ac:dyDescent="0.45">
      <c r="A49" s="3" t="s">
        <v>103</v>
      </c>
      <c r="B49" t="s">
        <v>104</v>
      </c>
      <c r="C49" s="5">
        <f t="shared" si="35"/>
        <v>31</v>
      </c>
      <c r="D49" s="6">
        <f t="shared" si="18"/>
        <v>1.3782041022467395</v>
      </c>
      <c r="E49" s="33">
        <v>0</v>
      </c>
      <c r="F49" s="7">
        <f t="shared" si="19"/>
        <v>0</v>
      </c>
      <c r="G49" s="8">
        <v>1</v>
      </c>
      <c r="H49" s="7">
        <f t="shared" si="20"/>
        <v>0.55376811513946655</v>
      </c>
      <c r="I49" s="8">
        <v>1</v>
      </c>
      <c r="J49" s="7">
        <f t="shared" si="21"/>
        <v>0.50832121834429611</v>
      </c>
      <c r="K49" s="8">
        <v>2</v>
      </c>
      <c r="L49" s="7">
        <f t="shared" si="22"/>
        <v>0.96435270235736015</v>
      </c>
      <c r="M49" s="8">
        <v>1</v>
      </c>
      <c r="N49" s="7">
        <f t="shared" si="23"/>
        <v>0.46451133407655149</v>
      </c>
      <c r="O49" s="8">
        <v>0</v>
      </c>
      <c r="P49" s="7">
        <f t="shared" si="24"/>
        <v>0</v>
      </c>
      <c r="Q49" s="8">
        <v>3</v>
      </c>
      <c r="R49" s="7">
        <f t="shared" si="25"/>
        <v>1.7081656009611279</v>
      </c>
      <c r="S49" s="8">
        <v>3</v>
      </c>
      <c r="T49" s="7">
        <f t="shared" si="26"/>
        <v>1.9676647099334275</v>
      </c>
      <c r="U49" s="8">
        <v>3</v>
      </c>
      <c r="V49" s="7">
        <f t="shared" si="27"/>
        <v>1.9555057263726019</v>
      </c>
      <c r="W49" s="8">
        <v>6</v>
      </c>
      <c r="X49" s="7">
        <f t="shared" si="28"/>
        <v>4.0681275764807987</v>
      </c>
      <c r="Y49" s="8">
        <v>4</v>
      </c>
      <c r="Z49" s="7">
        <f t="shared" si="29"/>
        <v>3.2306524302582909</v>
      </c>
      <c r="AA49" s="8">
        <v>2</v>
      </c>
      <c r="AB49" s="7">
        <f t="shared" si="30"/>
        <v>2.0939557965931339</v>
      </c>
      <c r="AC49" s="8">
        <v>1</v>
      </c>
      <c r="AD49" s="7">
        <f t="shared" si="31"/>
        <v>1.4117912807770499</v>
      </c>
      <c r="AE49" s="8">
        <v>2</v>
      </c>
      <c r="AF49" s="7">
        <f t="shared" si="32"/>
        <v>3.8400245761572873</v>
      </c>
      <c r="AG49" s="8">
        <v>0</v>
      </c>
      <c r="AH49" s="7">
        <f t="shared" si="33"/>
        <v>0</v>
      </c>
      <c r="AI49" s="8">
        <v>2</v>
      </c>
      <c r="AJ49" s="7">
        <f t="shared" si="34"/>
        <v>2.9212006134521289</v>
      </c>
      <c r="AK49" s="8">
        <v>0</v>
      </c>
      <c r="AL49" s="7">
        <v>0</v>
      </c>
      <c r="AQ49">
        <v>2249304</v>
      </c>
      <c r="AR49">
        <v>171342</v>
      </c>
      <c r="AS49">
        <v>180581</v>
      </c>
      <c r="AT49">
        <v>196726</v>
      </c>
      <c r="AU49">
        <v>207393</v>
      </c>
      <c r="AV49">
        <v>215280</v>
      </c>
      <c r="AW49">
        <v>198055</v>
      </c>
      <c r="AX49">
        <v>175627</v>
      </c>
      <c r="AY49">
        <v>152465</v>
      </c>
      <c r="AZ49">
        <v>153413</v>
      </c>
      <c r="BA49">
        <v>147488</v>
      </c>
      <c r="BB49">
        <v>123814</v>
      </c>
      <c r="BC49">
        <v>95513</v>
      </c>
      <c r="BD49">
        <v>70832</v>
      </c>
      <c r="BE49">
        <v>52083</v>
      </c>
      <c r="BF49">
        <v>40227</v>
      </c>
      <c r="BG49">
        <v>68465</v>
      </c>
    </row>
    <row r="50" spans="1:59" x14ac:dyDescent="0.45">
      <c r="A50" s="3" t="s">
        <v>105</v>
      </c>
      <c r="B50" t="s">
        <v>106</v>
      </c>
      <c r="C50" s="5">
        <f t="shared" si="35"/>
        <v>997</v>
      </c>
      <c r="D50" s="6">
        <f t="shared" si="18"/>
        <v>44.324822256129011</v>
      </c>
      <c r="E50" s="33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1</v>
      </c>
      <c r="L50" s="7">
        <f t="shared" si="22"/>
        <v>0.48217635117868007</v>
      </c>
      <c r="M50" s="8">
        <v>1</v>
      </c>
      <c r="N50" s="7">
        <f t="shared" si="23"/>
        <v>0.46451133407655149</v>
      </c>
      <c r="O50" s="8">
        <v>9</v>
      </c>
      <c r="P50" s="7">
        <f t="shared" si="24"/>
        <v>4.5441922698240385</v>
      </c>
      <c r="Q50" s="8">
        <v>21</v>
      </c>
      <c r="R50" s="7">
        <f t="shared" si="25"/>
        <v>11.957159206727894</v>
      </c>
      <c r="S50" s="8">
        <v>37</v>
      </c>
      <c r="T50" s="7">
        <f t="shared" si="26"/>
        <v>24.267864755845604</v>
      </c>
      <c r="U50" s="8">
        <v>102</v>
      </c>
      <c r="V50" s="7">
        <f t="shared" si="27"/>
        <v>66.487194696668467</v>
      </c>
      <c r="W50" s="8">
        <v>126</v>
      </c>
      <c r="X50" s="7">
        <f t="shared" si="28"/>
        <v>85.430679106096775</v>
      </c>
      <c r="Y50" s="8">
        <v>131</v>
      </c>
      <c r="Z50" s="7">
        <f t="shared" si="29"/>
        <v>105.80386709095902</v>
      </c>
      <c r="AA50" s="8">
        <v>123</v>
      </c>
      <c r="AB50" s="7">
        <f t="shared" si="30"/>
        <v>128.77828149047775</v>
      </c>
      <c r="AC50" s="8">
        <v>125</v>
      </c>
      <c r="AD50" s="7">
        <f t="shared" si="31"/>
        <v>176.47391009713124</v>
      </c>
      <c r="AE50" s="8">
        <v>94</v>
      </c>
      <c r="AF50" s="7">
        <f t="shared" si="32"/>
        <v>180.48115507939252</v>
      </c>
      <c r="AG50" s="8">
        <v>82</v>
      </c>
      <c r="AH50" s="7">
        <f t="shared" si="33"/>
        <v>203.84318989733262</v>
      </c>
      <c r="AI50" s="8">
        <v>136</v>
      </c>
      <c r="AJ50" s="7">
        <f t="shared" si="34"/>
        <v>198.64164171474476</v>
      </c>
      <c r="AK50" s="8">
        <v>9</v>
      </c>
      <c r="AL50" s="7">
        <v>0</v>
      </c>
      <c r="AQ50">
        <v>2249304</v>
      </c>
      <c r="AR50">
        <v>171342</v>
      </c>
      <c r="AS50">
        <v>180581</v>
      </c>
      <c r="AT50">
        <v>196726</v>
      </c>
      <c r="AU50">
        <v>207393</v>
      </c>
      <c r="AV50">
        <v>215280</v>
      </c>
      <c r="AW50">
        <v>198055</v>
      </c>
      <c r="AX50">
        <v>175627</v>
      </c>
      <c r="AY50">
        <v>152465</v>
      </c>
      <c r="AZ50">
        <v>153413</v>
      </c>
      <c r="BA50">
        <v>147488</v>
      </c>
      <c r="BB50">
        <v>123814</v>
      </c>
      <c r="BC50">
        <v>95513</v>
      </c>
      <c r="BD50">
        <v>70832</v>
      </c>
      <c r="BE50">
        <v>52083</v>
      </c>
      <c r="BF50">
        <v>40227</v>
      </c>
      <c r="BG50">
        <v>68465</v>
      </c>
    </row>
    <row r="51" spans="1:59" x14ac:dyDescent="0.45">
      <c r="A51" s="3" t="s">
        <v>107</v>
      </c>
      <c r="B51" t="s">
        <v>108</v>
      </c>
      <c r="C51" s="5">
        <f t="shared" si="35"/>
        <v>43</v>
      </c>
      <c r="D51" s="6">
        <f t="shared" si="18"/>
        <v>1.9117024644067677</v>
      </c>
      <c r="E51" s="33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1</v>
      </c>
      <c r="N51" s="7">
        <f t="shared" si="23"/>
        <v>0.46451133407655149</v>
      </c>
      <c r="O51" s="8">
        <v>2</v>
      </c>
      <c r="P51" s="7">
        <f t="shared" si="24"/>
        <v>1.0098205044053419</v>
      </c>
      <c r="Q51" s="8">
        <v>5</v>
      </c>
      <c r="R51" s="7">
        <f t="shared" si="25"/>
        <v>2.8469426682685466</v>
      </c>
      <c r="S51" s="8">
        <v>2</v>
      </c>
      <c r="T51" s="7">
        <f t="shared" si="26"/>
        <v>1.3117764732889516</v>
      </c>
      <c r="U51" s="8">
        <v>3</v>
      </c>
      <c r="V51" s="7">
        <f t="shared" si="27"/>
        <v>1.9555057263726019</v>
      </c>
      <c r="W51" s="8">
        <v>5</v>
      </c>
      <c r="X51" s="7">
        <f t="shared" si="28"/>
        <v>3.3901063137339986</v>
      </c>
      <c r="Y51" s="8">
        <v>0</v>
      </c>
      <c r="Z51" s="7">
        <f t="shared" si="29"/>
        <v>0</v>
      </c>
      <c r="AA51" s="8">
        <v>4</v>
      </c>
      <c r="AB51" s="7">
        <f t="shared" si="30"/>
        <v>4.1879115931862678</v>
      </c>
      <c r="AC51" s="8">
        <v>3</v>
      </c>
      <c r="AD51" s="7">
        <f t="shared" si="31"/>
        <v>4.2353738423311498</v>
      </c>
      <c r="AE51" s="8">
        <v>4</v>
      </c>
      <c r="AF51" s="7">
        <f t="shared" si="32"/>
        <v>7.6800491523145746</v>
      </c>
      <c r="AG51" s="8">
        <v>3</v>
      </c>
      <c r="AH51" s="7">
        <f t="shared" si="33"/>
        <v>7.4576776791707058</v>
      </c>
      <c r="AI51" s="8">
        <v>11</v>
      </c>
      <c r="AJ51" s="7">
        <f t="shared" si="34"/>
        <v>16.066603373986709</v>
      </c>
      <c r="AK51" s="8">
        <v>0</v>
      </c>
      <c r="AL51" s="7">
        <v>0</v>
      </c>
      <c r="AQ51">
        <v>2249304</v>
      </c>
      <c r="AR51">
        <v>171342</v>
      </c>
      <c r="AS51">
        <v>180581</v>
      </c>
      <c r="AT51">
        <v>196726</v>
      </c>
      <c r="AU51">
        <v>207393</v>
      </c>
      <c r="AV51">
        <v>215280</v>
      </c>
      <c r="AW51">
        <v>198055</v>
      </c>
      <c r="AX51">
        <v>175627</v>
      </c>
      <c r="AY51">
        <v>152465</v>
      </c>
      <c r="AZ51">
        <v>153413</v>
      </c>
      <c r="BA51">
        <v>147488</v>
      </c>
      <c r="BB51">
        <v>123814</v>
      </c>
      <c r="BC51">
        <v>95513</v>
      </c>
      <c r="BD51">
        <v>70832</v>
      </c>
      <c r="BE51">
        <v>52083</v>
      </c>
      <c r="BF51">
        <v>40227</v>
      </c>
      <c r="BG51">
        <v>68465</v>
      </c>
    </row>
    <row r="52" spans="1:59" x14ac:dyDescent="0.45">
      <c r="A52" s="3" t="s">
        <v>109</v>
      </c>
      <c r="B52" t="s">
        <v>110</v>
      </c>
      <c r="C52" s="5">
        <f t="shared" si="35"/>
        <v>14</v>
      </c>
      <c r="D52" s="6">
        <f t="shared" si="18"/>
        <v>0.62241475585336625</v>
      </c>
      <c r="E52" s="33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0</v>
      </c>
      <c r="R52" s="7">
        <f t="shared" si="25"/>
        <v>0</v>
      </c>
      <c r="S52" s="8">
        <v>1</v>
      </c>
      <c r="T52" s="7">
        <f t="shared" si="26"/>
        <v>0.65588823664447582</v>
      </c>
      <c r="U52" s="8">
        <v>1</v>
      </c>
      <c r="V52" s="7">
        <f t="shared" si="27"/>
        <v>0.65183524212420063</v>
      </c>
      <c r="W52" s="8">
        <v>1</v>
      </c>
      <c r="X52" s="7">
        <f t="shared" si="28"/>
        <v>0.67802126274679975</v>
      </c>
      <c r="Y52" s="8">
        <v>1</v>
      </c>
      <c r="Z52" s="7">
        <f t="shared" si="29"/>
        <v>0.80766310756457271</v>
      </c>
      <c r="AA52" s="8">
        <v>0</v>
      </c>
      <c r="AB52" s="7">
        <f t="shared" si="30"/>
        <v>0</v>
      </c>
      <c r="AC52" s="8">
        <v>3</v>
      </c>
      <c r="AD52" s="7">
        <f t="shared" si="31"/>
        <v>4.2353738423311498</v>
      </c>
      <c r="AE52" s="8">
        <v>1</v>
      </c>
      <c r="AF52" s="7">
        <f t="shared" si="32"/>
        <v>1.9200122880786437</v>
      </c>
      <c r="AG52" s="8">
        <v>0</v>
      </c>
      <c r="AH52" s="7">
        <f t="shared" si="33"/>
        <v>0</v>
      </c>
      <c r="AI52" s="8">
        <v>6</v>
      </c>
      <c r="AJ52" s="7">
        <f t="shared" si="34"/>
        <v>8.7636018403563867</v>
      </c>
      <c r="AK52" s="8">
        <v>0</v>
      </c>
      <c r="AL52" s="7">
        <v>0</v>
      </c>
      <c r="AQ52">
        <v>2249304</v>
      </c>
      <c r="AR52">
        <v>171342</v>
      </c>
      <c r="AS52">
        <v>180581</v>
      </c>
      <c r="AT52">
        <v>196726</v>
      </c>
      <c r="AU52">
        <v>207393</v>
      </c>
      <c r="AV52">
        <v>215280</v>
      </c>
      <c r="AW52">
        <v>198055</v>
      </c>
      <c r="AX52">
        <v>175627</v>
      </c>
      <c r="AY52">
        <v>152465</v>
      </c>
      <c r="AZ52">
        <v>153413</v>
      </c>
      <c r="BA52">
        <v>147488</v>
      </c>
      <c r="BB52">
        <v>123814</v>
      </c>
      <c r="BC52">
        <v>95513</v>
      </c>
      <c r="BD52">
        <v>70832</v>
      </c>
      <c r="BE52">
        <v>52083</v>
      </c>
      <c r="BF52">
        <v>40227</v>
      </c>
      <c r="BG52">
        <v>68465</v>
      </c>
    </row>
    <row r="53" spans="1:59" x14ac:dyDescent="0.45">
      <c r="A53" s="3" t="s">
        <v>111</v>
      </c>
      <c r="B53" t="s">
        <v>112</v>
      </c>
      <c r="C53" s="5">
        <f t="shared" si="35"/>
        <v>816</v>
      </c>
      <c r="D53" s="6">
        <f t="shared" si="18"/>
        <v>36.277888626881918</v>
      </c>
      <c r="E53" s="33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6</v>
      </c>
      <c r="L53" s="7">
        <f t="shared" si="22"/>
        <v>2.8930581070720804</v>
      </c>
      <c r="M53" s="8">
        <v>55</v>
      </c>
      <c r="N53" s="7">
        <f t="shared" si="23"/>
        <v>25.548123374210331</v>
      </c>
      <c r="O53" s="8">
        <v>111</v>
      </c>
      <c r="P53" s="7">
        <f t="shared" si="24"/>
        <v>56.045037994496482</v>
      </c>
      <c r="Q53" s="8">
        <v>119</v>
      </c>
      <c r="R53" s="7">
        <f t="shared" si="25"/>
        <v>67.757235504791396</v>
      </c>
      <c r="S53" s="8">
        <v>123</v>
      </c>
      <c r="T53" s="7">
        <f t="shared" si="26"/>
        <v>80.674253107270516</v>
      </c>
      <c r="U53" s="8">
        <v>108</v>
      </c>
      <c r="V53" s="7">
        <f t="shared" si="27"/>
        <v>70.398206149413667</v>
      </c>
      <c r="W53" s="8">
        <v>88</v>
      </c>
      <c r="X53" s="7">
        <f t="shared" si="28"/>
        <v>59.665871121718382</v>
      </c>
      <c r="Y53" s="8">
        <v>75</v>
      </c>
      <c r="Z53" s="7">
        <f t="shared" si="29"/>
        <v>60.574733067342954</v>
      </c>
      <c r="AA53" s="8">
        <v>27</v>
      </c>
      <c r="AB53" s="7">
        <f t="shared" si="30"/>
        <v>28.268403254007307</v>
      </c>
      <c r="AC53" s="8">
        <v>28</v>
      </c>
      <c r="AD53" s="7">
        <f t="shared" si="31"/>
        <v>39.5301558617574</v>
      </c>
      <c r="AE53" s="8">
        <v>21</v>
      </c>
      <c r="AF53" s="7">
        <f t="shared" si="32"/>
        <v>40.320258049651521</v>
      </c>
      <c r="AG53" s="8">
        <v>22</v>
      </c>
      <c r="AH53" s="7">
        <f t="shared" si="33"/>
        <v>54.689636313918513</v>
      </c>
      <c r="AI53" s="8">
        <v>31</v>
      </c>
      <c r="AJ53" s="7">
        <f t="shared" si="34"/>
        <v>45.278609508507998</v>
      </c>
      <c r="AK53" s="8">
        <v>2</v>
      </c>
      <c r="AL53" s="7">
        <v>0</v>
      </c>
      <c r="AQ53">
        <v>2249304</v>
      </c>
      <c r="AR53">
        <v>171342</v>
      </c>
      <c r="AS53">
        <v>180581</v>
      </c>
      <c r="AT53">
        <v>196726</v>
      </c>
      <c r="AU53">
        <v>207393</v>
      </c>
      <c r="AV53">
        <v>215280</v>
      </c>
      <c r="AW53">
        <v>198055</v>
      </c>
      <c r="AX53">
        <v>175627</v>
      </c>
      <c r="AY53">
        <v>152465</v>
      </c>
      <c r="AZ53">
        <v>153413</v>
      </c>
      <c r="BA53">
        <v>147488</v>
      </c>
      <c r="BB53">
        <v>123814</v>
      </c>
      <c r="BC53">
        <v>95513</v>
      </c>
      <c r="BD53">
        <v>70832</v>
      </c>
      <c r="BE53">
        <v>52083</v>
      </c>
      <c r="BF53">
        <v>40227</v>
      </c>
      <c r="BG53">
        <v>68465</v>
      </c>
    </row>
    <row r="54" spans="1:59" x14ac:dyDescent="0.45">
      <c r="A54" s="3" t="s">
        <v>113</v>
      </c>
      <c r="B54" t="s">
        <v>114</v>
      </c>
      <c r="C54" s="5">
        <f t="shared" si="35"/>
        <v>171</v>
      </c>
      <c r="D54" s="6">
        <f t="shared" si="18"/>
        <v>7.6023516607804007</v>
      </c>
      <c r="E54" s="33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1</v>
      </c>
      <c r="N54" s="7">
        <f t="shared" si="23"/>
        <v>0.46451133407655149</v>
      </c>
      <c r="O54" s="8">
        <v>1</v>
      </c>
      <c r="P54" s="7">
        <f t="shared" si="24"/>
        <v>0.50491025220267094</v>
      </c>
      <c r="Q54" s="8">
        <v>5</v>
      </c>
      <c r="R54" s="7">
        <f t="shared" si="25"/>
        <v>2.8469426682685466</v>
      </c>
      <c r="S54" s="8">
        <v>7</v>
      </c>
      <c r="T54" s="7">
        <f t="shared" si="26"/>
        <v>4.5912176565113301</v>
      </c>
      <c r="U54" s="8">
        <v>11</v>
      </c>
      <c r="V54" s="7">
        <f t="shared" si="27"/>
        <v>7.1701876633662076</v>
      </c>
      <c r="W54" s="8">
        <v>19</v>
      </c>
      <c r="X54" s="7">
        <f t="shared" si="28"/>
        <v>12.882403992189195</v>
      </c>
      <c r="Y54" s="8">
        <v>21</v>
      </c>
      <c r="Z54" s="7">
        <f t="shared" si="29"/>
        <v>16.960925258856026</v>
      </c>
      <c r="AA54" s="8">
        <v>33</v>
      </c>
      <c r="AB54" s="7">
        <f t="shared" si="30"/>
        <v>34.55027064378671</v>
      </c>
      <c r="AC54" s="8">
        <v>15</v>
      </c>
      <c r="AD54" s="7">
        <f t="shared" si="31"/>
        <v>21.176869211655749</v>
      </c>
      <c r="AE54" s="8">
        <v>20</v>
      </c>
      <c r="AF54" s="7">
        <f t="shared" si="32"/>
        <v>38.400245761572869</v>
      </c>
      <c r="AG54" s="8">
        <v>18</v>
      </c>
      <c r="AH54" s="7">
        <f t="shared" si="33"/>
        <v>44.746066075024238</v>
      </c>
      <c r="AI54" s="8">
        <v>20</v>
      </c>
      <c r="AJ54" s="7">
        <f t="shared" si="34"/>
        <v>29.212006134521285</v>
      </c>
      <c r="AK54" s="8">
        <v>0</v>
      </c>
      <c r="AL54" s="7">
        <v>0</v>
      </c>
      <c r="AQ54">
        <v>2249304</v>
      </c>
      <c r="AR54">
        <v>171342</v>
      </c>
      <c r="AS54">
        <v>180581</v>
      </c>
      <c r="AT54">
        <v>196726</v>
      </c>
      <c r="AU54">
        <v>207393</v>
      </c>
      <c r="AV54">
        <v>215280</v>
      </c>
      <c r="AW54">
        <v>198055</v>
      </c>
      <c r="AX54">
        <v>175627</v>
      </c>
      <c r="AY54">
        <v>152465</v>
      </c>
      <c r="AZ54">
        <v>153413</v>
      </c>
      <c r="BA54">
        <v>147488</v>
      </c>
      <c r="BB54">
        <v>123814</v>
      </c>
      <c r="BC54">
        <v>95513</v>
      </c>
      <c r="BD54">
        <v>70832</v>
      </c>
      <c r="BE54">
        <v>52083</v>
      </c>
      <c r="BF54">
        <v>40227</v>
      </c>
      <c r="BG54">
        <v>68465</v>
      </c>
    </row>
    <row r="55" spans="1:59" x14ac:dyDescent="0.45">
      <c r="A55" s="3" t="s">
        <v>115</v>
      </c>
      <c r="B55" t="s">
        <v>116</v>
      </c>
      <c r="C55" s="5">
        <f t="shared" si="35"/>
        <v>22</v>
      </c>
      <c r="D55" s="6">
        <f t="shared" si="18"/>
        <v>0.97808033062671829</v>
      </c>
      <c r="E55" s="33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1</v>
      </c>
      <c r="P55" s="7">
        <f t="shared" si="24"/>
        <v>0.50491025220267094</v>
      </c>
      <c r="Q55" s="8">
        <v>1</v>
      </c>
      <c r="R55" s="7">
        <f t="shared" si="25"/>
        <v>0.56938853365370923</v>
      </c>
      <c r="S55" s="8">
        <v>1</v>
      </c>
      <c r="T55" s="7">
        <f t="shared" si="26"/>
        <v>0.65588823664447582</v>
      </c>
      <c r="U55" s="8">
        <v>0</v>
      </c>
      <c r="V55" s="7">
        <f t="shared" si="27"/>
        <v>0</v>
      </c>
      <c r="W55" s="8">
        <v>4</v>
      </c>
      <c r="X55" s="7">
        <f t="shared" si="28"/>
        <v>2.712085050987199</v>
      </c>
      <c r="Y55" s="8">
        <v>1</v>
      </c>
      <c r="Z55" s="7">
        <f t="shared" si="29"/>
        <v>0.80766310756457271</v>
      </c>
      <c r="AA55" s="8">
        <v>1</v>
      </c>
      <c r="AB55" s="7">
        <f t="shared" si="30"/>
        <v>1.046977898296567</v>
      </c>
      <c r="AC55" s="8">
        <v>6</v>
      </c>
      <c r="AD55" s="7">
        <f t="shared" si="31"/>
        <v>8.4707476846622995</v>
      </c>
      <c r="AE55" s="8">
        <v>1</v>
      </c>
      <c r="AF55" s="7">
        <f t="shared" si="32"/>
        <v>1.9200122880786437</v>
      </c>
      <c r="AG55" s="8">
        <v>1</v>
      </c>
      <c r="AH55" s="7">
        <f t="shared" si="33"/>
        <v>2.485892559723569</v>
      </c>
      <c r="AI55" s="8">
        <v>5</v>
      </c>
      <c r="AJ55" s="7">
        <f t="shared" si="34"/>
        <v>7.3030015336303213</v>
      </c>
      <c r="AK55" s="8">
        <v>0</v>
      </c>
      <c r="AL55" s="7">
        <v>0</v>
      </c>
      <c r="AQ55">
        <v>2249304</v>
      </c>
      <c r="AR55">
        <v>171342</v>
      </c>
      <c r="AS55">
        <v>180581</v>
      </c>
      <c r="AT55">
        <v>196726</v>
      </c>
      <c r="AU55">
        <v>207393</v>
      </c>
      <c r="AV55">
        <v>215280</v>
      </c>
      <c r="AW55">
        <v>198055</v>
      </c>
      <c r="AX55">
        <v>175627</v>
      </c>
      <c r="AY55">
        <v>152465</v>
      </c>
      <c r="AZ55">
        <v>153413</v>
      </c>
      <c r="BA55">
        <v>147488</v>
      </c>
      <c r="BB55">
        <v>123814</v>
      </c>
      <c r="BC55">
        <v>95513</v>
      </c>
      <c r="BD55">
        <v>70832</v>
      </c>
      <c r="BE55">
        <v>52083</v>
      </c>
      <c r="BF55">
        <v>40227</v>
      </c>
      <c r="BG55">
        <v>68465</v>
      </c>
    </row>
    <row r="56" spans="1:59" x14ac:dyDescent="0.45">
      <c r="A56" s="3" t="s">
        <v>117</v>
      </c>
      <c r="B56" t="s">
        <v>118</v>
      </c>
      <c r="C56" s="5">
        <f t="shared" si="35"/>
        <v>117</v>
      </c>
      <c r="D56" s="6">
        <f t="shared" si="18"/>
        <v>5.2016090310602747</v>
      </c>
      <c r="E56" s="33">
        <v>0</v>
      </c>
      <c r="F56" s="7">
        <f t="shared" si="19"/>
        <v>0</v>
      </c>
      <c r="G56" s="8">
        <v>1</v>
      </c>
      <c r="H56" s="7">
        <f t="shared" si="20"/>
        <v>0.55376811513946655</v>
      </c>
      <c r="I56" s="8">
        <v>4</v>
      </c>
      <c r="J56" s="7">
        <f t="shared" si="21"/>
        <v>2.0332848733771844</v>
      </c>
      <c r="K56" s="8">
        <v>4</v>
      </c>
      <c r="L56" s="7">
        <f t="shared" si="22"/>
        <v>1.9287054047147203</v>
      </c>
      <c r="M56" s="8">
        <v>3</v>
      </c>
      <c r="N56" s="7">
        <f t="shared" si="23"/>
        <v>1.3935340022296545</v>
      </c>
      <c r="O56" s="8">
        <v>6</v>
      </c>
      <c r="P56" s="7">
        <f t="shared" si="24"/>
        <v>3.0294615132160256</v>
      </c>
      <c r="Q56" s="8">
        <v>6</v>
      </c>
      <c r="R56" s="7">
        <f t="shared" si="25"/>
        <v>3.4163312019222558</v>
      </c>
      <c r="S56" s="8">
        <v>3</v>
      </c>
      <c r="T56" s="7">
        <f t="shared" si="26"/>
        <v>1.9676647099334275</v>
      </c>
      <c r="U56" s="8">
        <v>8</v>
      </c>
      <c r="V56" s="7">
        <f t="shared" si="27"/>
        <v>5.214681936993605</v>
      </c>
      <c r="W56" s="8">
        <v>14</v>
      </c>
      <c r="X56" s="7">
        <f t="shared" si="28"/>
        <v>9.4922976784551967</v>
      </c>
      <c r="Y56" s="8">
        <v>14</v>
      </c>
      <c r="Z56" s="7">
        <f t="shared" si="29"/>
        <v>11.307283505904017</v>
      </c>
      <c r="AA56" s="8">
        <v>10</v>
      </c>
      <c r="AB56" s="7">
        <f t="shared" si="30"/>
        <v>10.46977898296567</v>
      </c>
      <c r="AC56" s="8">
        <v>9</v>
      </c>
      <c r="AD56" s="7">
        <f t="shared" si="31"/>
        <v>12.706121526993448</v>
      </c>
      <c r="AE56" s="8">
        <v>4</v>
      </c>
      <c r="AF56" s="7">
        <f t="shared" si="32"/>
        <v>7.6800491523145746</v>
      </c>
      <c r="AG56" s="8">
        <v>15</v>
      </c>
      <c r="AH56" s="7">
        <f t="shared" si="33"/>
        <v>37.288388395853531</v>
      </c>
      <c r="AI56" s="8">
        <v>16</v>
      </c>
      <c r="AJ56" s="7">
        <f t="shared" si="34"/>
        <v>23.369604907617031</v>
      </c>
      <c r="AK56" s="8">
        <v>0</v>
      </c>
      <c r="AL56" s="7">
        <v>0</v>
      </c>
      <c r="AQ56">
        <v>2249304</v>
      </c>
      <c r="AR56">
        <v>171342</v>
      </c>
      <c r="AS56">
        <v>180581</v>
      </c>
      <c r="AT56">
        <v>196726</v>
      </c>
      <c r="AU56">
        <v>207393</v>
      </c>
      <c r="AV56">
        <v>215280</v>
      </c>
      <c r="AW56">
        <v>198055</v>
      </c>
      <c r="AX56">
        <v>175627</v>
      </c>
      <c r="AY56">
        <v>152465</v>
      </c>
      <c r="AZ56">
        <v>153413</v>
      </c>
      <c r="BA56">
        <v>147488</v>
      </c>
      <c r="BB56">
        <v>123814</v>
      </c>
      <c r="BC56">
        <v>95513</v>
      </c>
      <c r="BD56">
        <v>70832</v>
      </c>
      <c r="BE56">
        <v>52083</v>
      </c>
      <c r="BF56">
        <v>40227</v>
      </c>
      <c r="BG56">
        <v>68465</v>
      </c>
    </row>
    <row r="57" spans="1:59" x14ac:dyDescent="0.45">
      <c r="A57" s="3" t="s">
        <v>119</v>
      </c>
      <c r="B57" t="s">
        <v>120</v>
      </c>
      <c r="C57" s="5">
        <f t="shared" si="35"/>
        <v>4</v>
      </c>
      <c r="D57" s="6">
        <f t="shared" si="18"/>
        <v>0.17783278738667604</v>
      </c>
      <c r="E57" s="33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0</v>
      </c>
      <c r="J57" s="7">
        <f t="shared" si="21"/>
        <v>0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0</v>
      </c>
      <c r="R57" s="7">
        <f t="shared" si="25"/>
        <v>0</v>
      </c>
      <c r="S57" s="8">
        <v>1</v>
      </c>
      <c r="T57" s="7">
        <f t="shared" si="26"/>
        <v>0.65588823664447582</v>
      </c>
      <c r="U57" s="8">
        <v>1</v>
      </c>
      <c r="V57" s="7">
        <f t="shared" si="27"/>
        <v>0.65183524212420063</v>
      </c>
      <c r="W57" s="8">
        <v>0</v>
      </c>
      <c r="X57" s="7">
        <f t="shared" si="28"/>
        <v>0</v>
      </c>
      <c r="Y57" s="8">
        <v>2</v>
      </c>
      <c r="Z57" s="7">
        <f t="shared" si="29"/>
        <v>1.6153262151291454</v>
      </c>
      <c r="AA57" s="8">
        <v>0</v>
      </c>
      <c r="AB57" s="7">
        <f t="shared" si="30"/>
        <v>0</v>
      </c>
      <c r="AC57" s="8">
        <v>0</v>
      </c>
      <c r="AD57" s="7">
        <f t="shared" si="31"/>
        <v>0</v>
      </c>
      <c r="AE57" s="8">
        <v>0</v>
      </c>
      <c r="AF57" s="7">
        <f t="shared" si="32"/>
        <v>0</v>
      </c>
      <c r="AG57" s="8">
        <v>0</v>
      </c>
      <c r="AH57" s="7">
        <f t="shared" si="33"/>
        <v>0</v>
      </c>
      <c r="AI57" s="8">
        <v>0</v>
      </c>
      <c r="AJ57" s="7">
        <f t="shared" si="34"/>
        <v>0</v>
      </c>
      <c r="AK57" s="8">
        <v>0</v>
      </c>
      <c r="AL57" s="7">
        <v>0</v>
      </c>
      <c r="AQ57">
        <v>2249304</v>
      </c>
      <c r="AR57">
        <v>171342</v>
      </c>
      <c r="AS57">
        <v>180581</v>
      </c>
      <c r="AT57">
        <v>196726</v>
      </c>
      <c r="AU57">
        <v>207393</v>
      </c>
      <c r="AV57">
        <v>215280</v>
      </c>
      <c r="AW57">
        <v>198055</v>
      </c>
      <c r="AX57">
        <v>175627</v>
      </c>
      <c r="AY57">
        <v>152465</v>
      </c>
      <c r="AZ57">
        <v>153413</v>
      </c>
      <c r="BA57">
        <v>147488</v>
      </c>
      <c r="BB57">
        <v>123814</v>
      </c>
      <c r="BC57">
        <v>95513</v>
      </c>
      <c r="BD57">
        <v>70832</v>
      </c>
      <c r="BE57">
        <v>52083</v>
      </c>
      <c r="BF57">
        <v>40227</v>
      </c>
      <c r="BG57">
        <v>68465</v>
      </c>
    </row>
    <row r="58" spans="1:59" x14ac:dyDescent="0.45">
      <c r="A58" s="3" t="s">
        <v>121</v>
      </c>
      <c r="B58" t="s">
        <v>122</v>
      </c>
      <c r="C58" s="5">
        <f t="shared" si="35"/>
        <v>2</v>
      </c>
      <c r="D58" s="6">
        <f t="shared" si="18"/>
        <v>8.8916393693338022E-2</v>
      </c>
      <c r="E58" s="33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1</v>
      </c>
      <c r="P58" s="7">
        <f t="shared" si="24"/>
        <v>0.50491025220267094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1</v>
      </c>
      <c r="V58" s="7">
        <f t="shared" si="27"/>
        <v>0.65183524212420063</v>
      </c>
      <c r="W58" s="8">
        <v>0</v>
      </c>
      <c r="X58" s="7">
        <f t="shared" si="28"/>
        <v>0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2249304</v>
      </c>
      <c r="AR58">
        <v>171342</v>
      </c>
      <c r="AS58">
        <v>180581</v>
      </c>
      <c r="AT58">
        <v>196726</v>
      </c>
      <c r="AU58">
        <v>207393</v>
      </c>
      <c r="AV58">
        <v>215280</v>
      </c>
      <c r="AW58">
        <v>198055</v>
      </c>
      <c r="AX58">
        <v>175627</v>
      </c>
      <c r="AY58">
        <v>152465</v>
      </c>
      <c r="AZ58">
        <v>153413</v>
      </c>
      <c r="BA58">
        <v>147488</v>
      </c>
      <c r="BB58">
        <v>123814</v>
      </c>
      <c r="BC58">
        <v>95513</v>
      </c>
      <c r="BD58">
        <v>70832</v>
      </c>
      <c r="BE58">
        <v>52083</v>
      </c>
      <c r="BF58">
        <v>40227</v>
      </c>
      <c r="BG58">
        <v>68465</v>
      </c>
    </row>
    <row r="59" spans="1:59" x14ac:dyDescent="0.4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33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2249304</v>
      </c>
      <c r="AR59">
        <v>171342</v>
      </c>
      <c r="AS59">
        <v>180581</v>
      </c>
      <c r="AT59">
        <v>196726</v>
      </c>
      <c r="AU59">
        <v>207393</v>
      </c>
      <c r="AV59">
        <v>215280</v>
      </c>
      <c r="AW59">
        <v>198055</v>
      </c>
      <c r="AX59">
        <v>175627</v>
      </c>
      <c r="AY59">
        <v>152465</v>
      </c>
      <c r="AZ59">
        <v>153413</v>
      </c>
      <c r="BA59">
        <v>147488</v>
      </c>
      <c r="BB59">
        <v>123814</v>
      </c>
      <c r="BC59">
        <v>95513</v>
      </c>
      <c r="BD59">
        <v>70832</v>
      </c>
      <c r="BE59">
        <v>52083</v>
      </c>
      <c r="BF59">
        <v>40227</v>
      </c>
      <c r="BG59">
        <v>68465</v>
      </c>
    </row>
    <row r="60" spans="1:59" x14ac:dyDescent="0.4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33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2249304</v>
      </c>
      <c r="AR60">
        <v>171342</v>
      </c>
      <c r="AS60">
        <v>180581</v>
      </c>
      <c r="AT60">
        <v>196726</v>
      </c>
      <c r="AU60">
        <v>207393</v>
      </c>
      <c r="AV60">
        <v>215280</v>
      </c>
      <c r="AW60">
        <v>198055</v>
      </c>
      <c r="AX60">
        <v>175627</v>
      </c>
      <c r="AY60">
        <v>152465</v>
      </c>
      <c r="AZ60">
        <v>153413</v>
      </c>
      <c r="BA60">
        <v>147488</v>
      </c>
      <c r="BB60">
        <v>123814</v>
      </c>
      <c r="BC60">
        <v>95513</v>
      </c>
      <c r="BD60">
        <v>70832</v>
      </c>
      <c r="BE60">
        <v>52083</v>
      </c>
      <c r="BF60">
        <v>40227</v>
      </c>
      <c r="BG60">
        <v>68465</v>
      </c>
    </row>
    <row r="61" spans="1:59" x14ac:dyDescent="0.4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33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2249304</v>
      </c>
      <c r="AR61">
        <v>171342</v>
      </c>
      <c r="AS61">
        <v>180581</v>
      </c>
      <c r="AT61">
        <v>196726</v>
      </c>
      <c r="AU61">
        <v>207393</v>
      </c>
      <c r="AV61">
        <v>215280</v>
      </c>
      <c r="AW61">
        <v>198055</v>
      </c>
      <c r="AX61">
        <v>175627</v>
      </c>
      <c r="AY61">
        <v>152465</v>
      </c>
      <c r="AZ61">
        <v>153413</v>
      </c>
      <c r="BA61">
        <v>147488</v>
      </c>
      <c r="BB61">
        <v>123814</v>
      </c>
      <c r="BC61">
        <v>95513</v>
      </c>
      <c r="BD61">
        <v>70832</v>
      </c>
      <c r="BE61">
        <v>52083</v>
      </c>
      <c r="BF61">
        <v>40227</v>
      </c>
      <c r="BG61">
        <v>68465</v>
      </c>
    </row>
    <row r="62" spans="1:59" x14ac:dyDescent="0.4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33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2249304</v>
      </c>
      <c r="AR62">
        <v>171342</v>
      </c>
      <c r="AS62">
        <v>180581</v>
      </c>
      <c r="AT62">
        <v>196726</v>
      </c>
      <c r="AU62">
        <v>207393</v>
      </c>
      <c r="AV62">
        <v>215280</v>
      </c>
      <c r="AW62">
        <v>198055</v>
      </c>
      <c r="AX62">
        <v>175627</v>
      </c>
      <c r="AY62">
        <v>152465</v>
      </c>
      <c r="AZ62">
        <v>153413</v>
      </c>
      <c r="BA62">
        <v>147488</v>
      </c>
      <c r="BB62">
        <v>123814</v>
      </c>
      <c r="BC62">
        <v>95513</v>
      </c>
      <c r="BD62">
        <v>70832</v>
      </c>
      <c r="BE62">
        <v>52083</v>
      </c>
      <c r="BF62">
        <v>40227</v>
      </c>
      <c r="BG62">
        <v>68465</v>
      </c>
    </row>
    <row r="63" spans="1:59" x14ac:dyDescent="0.45">
      <c r="A63" s="3" t="s">
        <v>131</v>
      </c>
      <c r="B63" t="s">
        <v>132</v>
      </c>
      <c r="C63" s="5">
        <f t="shared" si="35"/>
        <v>44</v>
      </c>
      <c r="D63" s="6">
        <f t="shared" si="18"/>
        <v>1.9561606612534366</v>
      </c>
      <c r="E63" s="33">
        <v>4</v>
      </c>
      <c r="F63" s="7">
        <f t="shared" si="19"/>
        <v>2.3345122620256564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1</v>
      </c>
      <c r="L63" s="7">
        <f t="shared" si="22"/>
        <v>0.48217635117868007</v>
      </c>
      <c r="M63" s="8">
        <v>1</v>
      </c>
      <c r="N63" s="7">
        <f t="shared" si="23"/>
        <v>0.46451133407655149</v>
      </c>
      <c r="O63" s="8">
        <v>1</v>
      </c>
      <c r="P63" s="7">
        <f t="shared" si="24"/>
        <v>0.50491025220267094</v>
      </c>
      <c r="Q63" s="8">
        <v>2</v>
      </c>
      <c r="R63" s="7">
        <f t="shared" si="25"/>
        <v>1.1387770673074185</v>
      </c>
      <c r="S63" s="8">
        <v>2</v>
      </c>
      <c r="T63" s="7">
        <f t="shared" si="26"/>
        <v>1.3117764732889516</v>
      </c>
      <c r="U63" s="8">
        <v>3</v>
      </c>
      <c r="V63" s="7">
        <f t="shared" si="27"/>
        <v>1.9555057263726019</v>
      </c>
      <c r="W63" s="8">
        <v>5</v>
      </c>
      <c r="X63" s="7">
        <f t="shared" si="28"/>
        <v>3.3901063137339986</v>
      </c>
      <c r="Y63" s="8">
        <v>3</v>
      </c>
      <c r="Z63" s="7">
        <f t="shared" si="29"/>
        <v>2.4229893226937178</v>
      </c>
      <c r="AA63" s="8">
        <v>6</v>
      </c>
      <c r="AB63" s="7">
        <f t="shared" si="30"/>
        <v>6.2818673897794017</v>
      </c>
      <c r="AC63" s="8">
        <v>2</v>
      </c>
      <c r="AD63" s="7">
        <f t="shared" si="31"/>
        <v>2.8235825615540997</v>
      </c>
      <c r="AE63" s="8">
        <v>1</v>
      </c>
      <c r="AF63" s="7">
        <f t="shared" si="32"/>
        <v>1.9200122880786437</v>
      </c>
      <c r="AG63" s="8">
        <v>6</v>
      </c>
      <c r="AH63" s="7">
        <f t="shared" si="33"/>
        <v>14.915355358341412</v>
      </c>
      <c r="AI63" s="8">
        <v>7</v>
      </c>
      <c r="AJ63" s="7">
        <f t="shared" si="34"/>
        <v>10.224202147082451</v>
      </c>
      <c r="AK63" s="8">
        <v>0</v>
      </c>
      <c r="AL63" s="7">
        <v>0</v>
      </c>
      <c r="AQ63">
        <v>2249304</v>
      </c>
      <c r="AR63">
        <v>171342</v>
      </c>
      <c r="AS63">
        <v>180581</v>
      </c>
      <c r="AT63">
        <v>196726</v>
      </c>
      <c r="AU63">
        <v>207393</v>
      </c>
      <c r="AV63">
        <v>215280</v>
      </c>
      <c r="AW63">
        <v>198055</v>
      </c>
      <c r="AX63">
        <v>175627</v>
      </c>
      <c r="AY63">
        <v>152465</v>
      </c>
      <c r="AZ63">
        <v>153413</v>
      </c>
      <c r="BA63">
        <v>147488</v>
      </c>
      <c r="BB63">
        <v>123814</v>
      </c>
      <c r="BC63">
        <v>95513</v>
      </c>
      <c r="BD63">
        <v>70832</v>
      </c>
      <c r="BE63">
        <v>52083</v>
      </c>
      <c r="BF63">
        <v>40227</v>
      </c>
      <c r="BG63">
        <v>68465</v>
      </c>
    </row>
    <row r="64" spans="1:59" x14ac:dyDescent="0.45">
      <c r="A64" s="3" t="s">
        <v>133</v>
      </c>
      <c r="B64" t="s">
        <v>134</v>
      </c>
      <c r="C64" s="5">
        <f t="shared" si="35"/>
        <v>1</v>
      </c>
      <c r="D64" s="6">
        <f t="shared" si="18"/>
        <v>4.4458196846669011E-2</v>
      </c>
      <c r="E64" s="33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0</v>
      </c>
      <c r="AF64" s="7">
        <f t="shared" si="32"/>
        <v>0</v>
      </c>
      <c r="AG64" s="8">
        <v>0</v>
      </c>
      <c r="AH64" s="7">
        <f t="shared" si="33"/>
        <v>0</v>
      </c>
      <c r="AI64" s="8">
        <v>1</v>
      </c>
      <c r="AJ64" s="7">
        <f t="shared" si="34"/>
        <v>1.4606003067260644</v>
      </c>
      <c r="AK64" s="8">
        <v>0</v>
      </c>
      <c r="AL64" s="7">
        <v>0</v>
      </c>
      <c r="AQ64">
        <v>2249304</v>
      </c>
      <c r="AR64">
        <v>171342</v>
      </c>
      <c r="AS64">
        <v>180581</v>
      </c>
      <c r="AT64">
        <v>196726</v>
      </c>
      <c r="AU64">
        <v>207393</v>
      </c>
      <c r="AV64">
        <v>215280</v>
      </c>
      <c r="AW64">
        <v>198055</v>
      </c>
      <c r="AX64">
        <v>175627</v>
      </c>
      <c r="AY64">
        <v>152465</v>
      </c>
      <c r="AZ64">
        <v>153413</v>
      </c>
      <c r="BA64">
        <v>147488</v>
      </c>
      <c r="BB64">
        <v>123814</v>
      </c>
      <c r="BC64">
        <v>95513</v>
      </c>
      <c r="BD64">
        <v>70832</v>
      </c>
      <c r="BE64">
        <v>52083</v>
      </c>
      <c r="BF64">
        <v>40227</v>
      </c>
      <c r="BG64">
        <v>68465</v>
      </c>
    </row>
    <row r="65" spans="1:59" x14ac:dyDescent="0.4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33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2249304</v>
      </c>
      <c r="AR65">
        <v>171342</v>
      </c>
      <c r="AS65">
        <v>180581</v>
      </c>
      <c r="AT65">
        <v>196726</v>
      </c>
      <c r="AU65">
        <v>207393</v>
      </c>
      <c r="AV65">
        <v>215280</v>
      </c>
      <c r="AW65">
        <v>198055</v>
      </c>
      <c r="AX65">
        <v>175627</v>
      </c>
      <c r="AY65">
        <v>152465</v>
      </c>
      <c r="AZ65">
        <v>153413</v>
      </c>
      <c r="BA65">
        <v>147488</v>
      </c>
      <c r="BB65">
        <v>123814</v>
      </c>
      <c r="BC65">
        <v>95513</v>
      </c>
      <c r="BD65">
        <v>70832</v>
      </c>
      <c r="BE65">
        <v>52083</v>
      </c>
      <c r="BF65">
        <v>40227</v>
      </c>
      <c r="BG65">
        <v>68465</v>
      </c>
    </row>
    <row r="66" spans="1:59" x14ac:dyDescent="0.45">
      <c r="A66" s="3" t="s">
        <v>137</v>
      </c>
      <c r="B66" t="s">
        <v>138</v>
      </c>
      <c r="C66" s="5">
        <f t="shared" si="35"/>
        <v>25</v>
      </c>
      <c r="D66" s="6">
        <f t="shared" si="18"/>
        <v>1.1114549211667253</v>
      </c>
      <c r="E66" s="33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0</v>
      </c>
      <c r="T66" s="7">
        <f t="shared" si="26"/>
        <v>0</v>
      </c>
      <c r="U66" s="8">
        <v>0</v>
      </c>
      <c r="V66" s="7">
        <f t="shared" si="27"/>
        <v>0</v>
      </c>
      <c r="W66" s="8">
        <v>2</v>
      </c>
      <c r="X66" s="7">
        <f t="shared" si="28"/>
        <v>1.3560425254935995</v>
      </c>
      <c r="Y66" s="8">
        <v>1</v>
      </c>
      <c r="Z66" s="7">
        <f t="shared" si="29"/>
        <v>0.80766310756457271</v>
      </c>
      <c r="AA66" s="8">
        <v>2</v>
      </c>
      <c r="AB66" s="7">
        <f t="shared" si="30"/>
        <v>2.0939557965931339</v>
      </c>
      <c r="AC66" s="8">
        <v>3</v>
      </c>
      <c r="AD66" s="7">
        <f t="shared" si="31"/>
        <v>4.2353738423311498</v>
      </c>
      <c r="AE66" s="8">
        <v>2</v>
      </c>
      <c r="AF66" s="7">
        <f t="shared" si="32"/>
        <v>3.8400245761572873</v>
      </c>
      <c r="AG66" s="8">
        <v>0</v>
      </c>
      <c r="AH66" s="7">
        <f t="shared" si="33"/>
        <v>0</v>
      </c>
      <c r="AI66" s="8">
        <v>14</v>
      </c>
      <c r="AJ66" s="7">
        <f t="shared" si="34"/>
        <v>20.448404294164902</v>
      </c>
      <c r="AK66" s="8">
        <v>1</v>
      </c>
      <c r="AL66" s="7">
        <v>0</v>
      </c>
      <c r="AQ66">
        <v>2249304</v>
      </c>
      <c r="AR66">
        <v>171342</v>
      </c>
      <c r="AS66">
        <v>180581</v>
      </c>
      <c r="AT66">
        <v>196726</v>
      </c>
      <c r="AU66">
        <v>207393</v>
      </c>
      <c r="AV66">
        <v>215280</v>
      </c>
      <c r="AW66">
        <v>198055</v>
      </c>
      <c r="AX66">
        <v>175627</v>
      </c>
      <c r="AY66">
        <v>152465</v>
      </c>
      <c r="AZ66">
        <v>153413</v>
      </c>
      <c r="BA66">
        <v>147488</v>
      </c>
      <c r="BB66">
        <v>123814</v>
      </c>
      <c r="BC66">
        <v>95513</v>
      </c>
      <c r="BD66">
        <v>70832</v>
      </c>
      <c r="BE66">
        <v>52083</v>
      </c>
      <c r="BF66">
        <v>40227</v>
      </c>
      <c r="BG66">
        <v>68465</v>
      </c>
    </row>
    <row r="67" spans="1:59" x14ac:dyDescent="0.45">
      <c r="A67" s="3" t="s">
        <v>139</v>
      </c>
      <c r="B67" t="s">
        <v>140</v>
      </c>
      <c r="C67" s="5">
        <f t="shared" si="35"/>
        <v>1</v>
      </c>
      <c r="D67" s="6">
        <f t="shared" si="18"/>
        <v>4.4458196846669011E-2</v>
      </c>
      <c r="E67" s="33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1</v>
      </c>
      <c r="AJ67" s="7">
        <f t="shared" si="34"/>
        <v>1.4606003067260644</v>
      </c>
      <c r="AK67" s="8">
        <v>0</v>
      </c>
      <c r="AL67" s="7">
        <v>0</v>
      </c>
      <c r="AQ67">
        <v>2249304</v>
      </c>
      <c r="AR67">
        <v>171342</v>
      </c>
      <c r="AS67">
        <v>180581</v>
      </c>
      <c r="AT67">
        <v>196726</v>
      </c>
      <c r="AU67">
        <v>207393</v>
      </c>
      <c r="AV67">
        <v>215280</v>
      </c>
      <c r="AW67">
        <v>198055</v>
      </c>
      <c r="AX67">
        <v>175627</v>
      </c>
      <c r="AY67">
        <v>152465</v>
      </c>
      <c r="AZ67">
        <v>153413</v>
      </c>
      <c r="BA67">
        <v>147488</v>
      </c>
      <c r="BB67">
        <v>123814</v>
      </c>
      <c r="BC67">
        <v>95513</v>
      </c>
      <c r="BD67">
        <v>70832</v>
      </c>
      <c r="BE67">
        <v>52083</v>
      </c>
      <c r="BF67">
        <v>40227</v>
      </c>
      <c r="BG67">
        <v>68465</v>
      </c>
    </row>
    <row r="68" spans="1:59" x14ac:dyDescent="0.45">
      <c r="A68" s="3" t="s">
        <v>141</v>
      </c>
      <c r="B68" t="s">
        <v>142</v>
      </c>
      <c r="C68" s="5">
        <f t="shared" si="35"/>
        <v>13</v>
      </c>
      <c r="D68" s="6">
        <f t="shared" si="18"/>
        <v>0.57795655900669718</v>
      </c>
      <c r="E68" s="33">
        <v>4</v>
      </c>
      <c r="F68" s="7">
        <f t="shared" si="19"/>
        <v>2.3345122620256564</v>
      </c>
      <c r="G68" s="8">
        <v>1</v>
      </c>
      <c r="H68" s="7">
        <f t="shared" si="20"/>
        <v>0.55376811513946655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1</v>
      </c>
      <c r="N68" s="7">
        <f t="shared" si="23"/>
        <v>0.46451133407655149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2</v>
      </c>
      <c r="V68" s="7">
        <f t="shared" si="27"/>
        <v>1.3036704842484013</v>
      </c>
      <c r="W68" s="8">
        <v>1</v>
      </c>
      <c r="X68" s="7">
        <f t="shared" si="28"/>
        <v>0.67802126274679975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1</v>
      </c>
      <c r="AD68" s="7">
        <f t="shared" si="31"/>
        <v>1.4117912807770499</v>
      </c>
      <c r="AE68" s="8">
        <v>0</v>
      </c>
      <c r="AF68" s="7">
        <f t="shared" si="32"/>
        <v>0</v>
      </c>
      <c r="AG68" s="8">
        <v>1</v>
      </c>
      <c r="AH68" s="7">
        <f t="shared" si="33"/>
        <v>2.485892559723569</v>
      </c>
      <c r="AI68" s="8">
        <v>2</v>
      </c>
      <c r="AJ68" s="7">
        <f t="shared" si="34"/>
        <v>2.9212006134521289</v>
      </c>
      <c r="AK68" s="8">
        <v>0</v>
      </c>
      <c r="AL68" s="7">
        <v>0</v>
      </c>
      <c r="AQ68">
        <v>2249304</v>
      </c>
      <c r="AR68">
        <v>171342</v>
      </c>
      <c r="AS68">
        <v>180581</v>
      </c>
      <c r="AT68">
        <v>196726</v>
      </c>
      <c r="AU68">
        <v>207393</v>
      </c>
      <c r="AV68">
        <v>215280</v>
      </c>
      <c r="AW68">
        <v>198055</v>
      </c>
      <c r="AX68">
        <v>175627</v>
      </c>
      <c r="AY68">
        <v>152465</v>
      </c>
      <c r="AZ68">
        <v>153413</v>
      </c>
      <c r="BA68">
        <v>147488</v>
      </c>
      <c r="BB68">
        <v>123814</v>
      </c>
      <c r="BC68">
        <v>95513</v>
      </c>
      <c r="BD68">
        <v>70832</v>
      </c>
      <c r="BE68">
        <v>52083</v>
      </c>
      <c r="BF68">
        <v>40227</v>
      </c>
      <c r="BG68">
        <v>68465</v>
      </c>
    </row>
    <row r="69" spans="1:59" x14ac:dyDescent="0.45">
      <c r="A69" s="3" t="s">
        <v>143</v>
      </c>
      <c r="B69" t="s">
        <v>144</v>
      </c>
      <c r="C69" s="5">
        <f t="shared" si="35"/>
        <v>2</v>
      </c>
      <c r="D69" s="6">
        <f t="shared" si="18"/>
        <v>8.8916393693338022E-2</v>
      </c>
      <c r="E69" s="33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1</v>
      </c>
      <c r="T69" s="7">
        <f t="shared" si="26"/>
        <v>0.65588823664447582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0</v>
      </c>
      <c r="AD69" s="7">
        <f t="shared" si="31"/>
        <v>0</v>
      </c>
      <c r="AE69" s="8">
        <v>1</v>
      </c>
      <c r="AF69" s="7">
        <f t="shared" si="32"/>
        <v>1.9200122880786437</v>
      </c>
      <c r="AG69" s="8">
        <v>0</v>
      </c>
      <c r="AH69" s="7">
        <f t="shared" si="33"/>
        <v>0</v>
      </c>
      <c r="AI69" s="8">
        <v>0</v>
      </c>
      <c r="AJ69" s="7">
        <f t="shared" si="34"/>
        <v>0</v>
      </c>
      <c r="AK69" s="8">
        <v>0</v>
      </c>
      <c r="AL69" s="7">
        <v>0</v>
      </c>
      <c r="AQ69">
        <v>2249304</v>
      </c>
      <c r="AR69">
        <v>171342</v>
      </c>
      <c r="AS69">
        <v>180581</v>
      </c>
      <c r="AT69">
        <v>196726</v>
      </c>
      <c r="AU69">
        <v>207393</v>
      </c>
      <c r="AV69">
        <v>215280</v>
      </c>
      <c r="AW69">
        <v>198055</v>
      </c>
      <c r="AX69">
        <v>175627</v>
      </c>
      <c r="AY69">
        <v>152465</v>
      </c>
      <c r="AZ69">
        <v>153413</v>
      </c>
      <c r="BA69">
        <v>147488</v>
      </c>
      <c r="BB69">
        <v>123814</v>
      </c>
      <c r="BC69">
        <v>95513</v>
      </c>
      <c r="BD69">
        <v>70832</v>
      </c>
      <c r="BE69">
        <v>52083</v>
      </c>
      <c r="BF69">
        <v>40227</v>
      </c>
      <c r="BG69">
        <v>68465</v>
      </c>
    </row>
    <row r="70" spans="1:59" x14ac:dyDescent="0.45">
      <c r="A70" s="3" t="s">
        <v>145</v>
      </c>
      <c r="B70" t="s">
        <v>146</v>
      </c>
      <c r="C70" s="5">
        <f t="shared" si="35"/>
        <v>52</v>
      </c>
      <c r="D70" s="6">
        <f t="shared" si="18"/>
        <v>2.3118262360267887</v>
      </c>
      <c r="E70" s="33">
        <v>3</v>
      </c>
      <c r="F70" s="7">
        <f t="shared" si="19"/>
        <v>1.7508841965192423</v>
      </c>
      <c r="G70" s="8">
        <v>2</v>
      </c>
      <c r="H70" s="7">
        <f t="shared" si="20"/>
        <v>1.1075362302789331</v>
      </c>
      <c r="I70" s="8">
        <v>1</v>
      </c>
      <c r="J70" s="7">
        <f t="shared" si="21"/>
        <v>0.50832121834429611</v>
      </c>
      <c r="K70" s="8">
        <v>0</v>
      </c>
      <c r="L70" s="7">
        <f t="shared" si="22"/>
        <v>0</v>
      </c>
      <c r="M70" s="8">
        <v>2</v>
      </c>
      <c r="N70" s="7">
        <f t="shared" si="23"/>
        <v>0.92902266815310297</v>
      </c>
      <c r="O70" s="8">
        <v>4</v>
      </c>
      <c r="P70" s="7">
        <f t="shared" si="24"/>
        <v>2.0196410088106838</v>
      </c>
      <c r="Q70" s="8">
        <v>3</v>
      </c>
      <c r="R70" s="7">
        <f t="shared" si="25"/>
        <v>1.7081656009611279</v>
      </c>
      <c r="S70" s="8">
        <v>1</v>
      </c>
      <c r="T70" s="7">
        <f t="shared" si="26"/>
        <v>0.65588823664447582</v>
      </c>
      <c r="U70" s="8">
        <v>2</v>
      </c>
      <c r="V70" s="7">
        <f t="shared" si="27"/>
        <v>1.3036704842484013</v>
      </c>
      <c r="W70" s="8">
        <v>3</v>
      </c>
      <c r="X70" s="7">
        <f t="shared" si="28"/>
        <v>2.0340637882403994</v>
      </c>
      <c r="Y70" s="8">
        <v>6</v>
      </c>
      <c r="Z70" s="7">
        <f t="shared" si="29"/>
        <v>4.8459786453874356</v>
      </c>
      <c r="AA70" s="8">
        <v>5</v>
      </c>
      <c r="AB70" s="7">
        <f t="shared" si="30"/>
        <v>5.2348894914828348</v>
      </c>
      <c r="AC70" s="8">
        <v>6</v>
      </c>
      <c r="AD70" s="7">
        <f t="shared" si="31"/>
        <v>8.4707476846622995</v>
      </c>
      <c r="AE70" s="8">
        <v>4</v>
      </c>
      <c r="AF70" s="7">
        <f t="shared" si="32"/>
        <v>7.6800491523145746</v>
      </c>
      <c r="AG70" s="8">
        <v>6</v>
      </c>
      <c r="AH70" s="7">
        <f t="shared" si="33"/>
        <v>14.915355358341412</v>
      </c>
      <c r="AI70" s="8">
        <v>4</v>
      </c>
      <c r="AJ70" s="7">
        <f t="shared" si="34"/>
        <v>5.8424012269042578</v>
      </c>
      <c r="AK70" s="8">
        <v>0</v>
      </c>
      <c r="AL70" s="7">
        <v>0</v>
      </c>
      <c r="AQ70">
        <v>2249304</v>
      </c>
      <c r="AR70">
        <v>171342</v>
      </c>
      <c r="AS70">
        <v>180581</v>
      </c>
      <c r="AT70">
        <v>196726</v>
      </c>
      <c r="AU70">
        <v>207393</v>
      </c>
      <c r="AV70">
        <v>215280</v>
      </c>
      <c r="AW70">
        <v>198055</v>
      </c>
      <c r="AX70">
        <v>175627</v>
      </c>
      <c r="AY70">
        <v>152465</v>
      </c>
      <c r="AZ70">
        <v>153413</v>
      </c>
      <c r="BA70">
        <v>147488</v>
      </c>
      <c r="BB70">
        <v>123814</v>
      </c>
      <c r="BC70">
        <v>95513</v>
      </c>
      <c r="BD70">
        <v>70832</v>
      </c>
      <c r="BE70">
        <v>52083</v>
      </c>
      <c r="BF70">
        <v>40227</v>
      </c>
      <c r="BG70">
        <v>68465</v>
      </c>
    </row>
    <row r="71" spans="1:59" x14ac:dyDescent="0.45">
      <c r="A71" s="3" t="s">
        <v>147</v>
      </c>
      <c r="B71" t="s">
        <v>148</v>
      </c>
      <c r="C71" s="5">
        <f t="shared" si="35"/>
        <v>3</v>
      </c>
      <c r="D71" s="6">
        <f t="shared" si="18"/>
        <v>0.13337459054000703</v>
      </c>
      <c r="E71" s="33">
        <v>0</v>
      </c>
      <c r="F71" s="7">
        <f t="shared" si="19"/>
        <v>0</v>
      </c>
      <c r="G71" s="8">
        <v>2</v>
      </c>
      <c r="H71" s="7">
        <f t="shared" si="20"/>
        <v>1.1075362302789331</v>
      </c>
      <c r="I71" s="8">
        <v>0</v>
      </c>
      <c r="J71" s="7">
        <f t="shared" si="21"/>
        <v>0</v>
      </c>
      <c r="K71" s="8">
        <v>0</v>
      </c>
      <c r="L71" s="7">
        <f t="shared" si="22"/>
        <v>0</v>
      </c>
      <c r="M71" s="8">
        <v>1</v>
      </c>
      <c r="N71" s="7">
        <f t="shared" si="23"/>
        <v>0.46451133407655149</v>
      </c>
      <c r="O71" s="8">
        <v>0</v>
      </c>
      <c r="P71" s="7">
        <f t="shared" si="24"/>
        <v>0</v>
      </c>
      <c r="Q71" s="8">
        <v>0</v>
      </c>
      <c r="R71" s="7">
        <f t="shared" si="25"/>
        <v>0</v>
      </c>
      <c r="S71" s="8">
        <v>0</v>
      </c>
      <c r="T71" s="7">
        <f t="shared" si="26"/>
        <v>0</v>
      </c>
      <c r="U71" s="8">
        <v>0</v>
      </c>
      <c r="V71" s="7">
        <f t="shared" si="27"/>
        <v>0</v>
      </c>
      <c r="W71" s="8">
        <v>0</v>
      </c>
      <c r="X71" s="7">
        <f t="shared" si="28"/>
        <v>0</v>
      </c>
      <c r="Y71" s="8">
        <v>0</v>
      </c>
      <c r="Z71" s="7">
        <f t="shared" si="29"/>
        <v>0</v>
      </c>
      <c r="AA71" s="8">
        <v>0</v>
      </c>
      <c r="AB71" s="7">
        <f t="shared" si="30"/>
        <v>0</v>
      </c>
      <c r="AC71" s="8">
        <v>0</v>
      </c>
      <c r="AD71" s="7">
        <f t="shared" si="31"/>
        <v>0</v>
      </c>
      <c r="AE71" s="8">
        <v>0</v>
      </c>
      <c r="AF71" s="7">
        <f t="shared" si="32"/>
        <v>0</v>
      </c>
      <c r="AG71" s="8">
        <v>0</v>
      </c>
      <c r="AH71" s="7">
        <f t="shared" si="33"/>
        <v>0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2249304</v>
      </c>
      <c r="AR71">
        <v>171342</v>
      </c>
      <c r="AS71">
        <v>180581</v>
      </c>
      <c r="AT71">
        <v>196726</v>
      </c>
      <c r="AU71">
        <v>207393</v>
      </c>
      <c r="AV71">
        <v>215280</v>
      </c>
      <c r="AW71">
        <v>198055</v>
      </c>
      <c r="AX71">
        <v>175627</v>
      </c>
      <c r="AY71">
        <v>152465</v>
      </c>
      <c r="AZ71">
        <v>153413</v>
      </c>
      <c r="BA71">
        <v>147488</v>
      </c>
      <c r="BB71">
        <v>123814</v>
      </c>
      <c r="BC71">
        <v>95513</v>
      </c>
      <c r="BD71">
        <v>70832</v>
      </c>
      <c r="BE71">
        <v>52083</v>
      </c>
      <c r="BF71">
        <v>40227</v>
      </c>
      <c r="BG71">
        <v>68465</v>
      </c>
    </row>
    <row r="72" spans="1:59" x14ac:dyDescent="0.45">
      <c r="A72" s="3" t="s">
        <v>149</v>
      </c>
      <c r="B72" t="s">
        <v>150</v>
      </c>
      <c r="C72" s="5">
        <f t="shared" si="35"/>
        <v>436</v>
      </c>
      <c r="D72" s="6">
        <f t="shared" ref="D72:D77" si="36">SUM(C72/AQ72*100000)</f>
        <v>19.383773825147692</v>
      </c>
      <c r="E72" s="33">
        <v>0</v>
      </c>
      <c r="F72" s="7">
        <f t="shared" ref="F72:F77" si="37">SUM(E72/AR72*100000)</f>
        <v>0</v>
      </c>
      <c r="G72" s="8">
        <v>0</v>
      </c>
      <c r="H72" s="7">
        <f t="shared" ref="H72:H77" si="38">SUM(G72/AS72*100000)</f>
        <v>0</v>
      </c>
      <c r="I72" s="8">
        <v>1</v>
      </c>
      <c r="J72" s="7">
        <f t="shared" ref="J72:J77" si="39">SUM(I72/AT72*100000)</f>
        <v>0.50832121834429611</v>
      </c>
      <c r="K72" s="8">
        <v>6</v>
      </c>
      <c r="L72" s="7">
        <f t="shared" ref="L72:L77" si="40">SUM(K72/AU72*100000)</f>
        <v>2.8930581070720804</v>
      </c>
      <c r="M72" s="8">
        <v>13</v>
      </c>
      <c r="N72" s="7">
        <f t="shared" ref="N72:N77" si="41">SUM(M72/AV72*100000)</f>
        <v>6.0386473429951693</v>
      </c>
      <c r="O72" s="8">
        <v>30</v>
      </c>
      <c r="P72" s="7">
        <f t="shared" ref="P72:P77" si="42">SUM(O72/AW72*100000)</f>
        <v>15.14730756608013</v>
      </c>
      <c r="Q72" s="8">
        <v>35</v>
      </c>
      <c r="R72" s="7">
        <f t="shared" ref="R72:R77" si="43">SUM(Q72/AX72*100000)</f>
        <v>19.928598677879823</v>
      </c>
      <c r="S72" s="8">
        <v>42</v>
      </c>
      <c r="T72" s="7">
        <f t="shared" ref="T72:T77" si="44">SUM(S72/AY72*100000)</f>
        <v>27.547305939067979</v>
      </c>
      <c r="U72" s="8">
        <v>58</v>
      </c>
      <c r="V72" s="7">
        <f t="shared" ref="V72:V77" si="45">SUM(U72/AZ72*100000)</f>
        <v>37.806444043203641</v>
      </c>
      <c r="W72" s="8">
        <v>64</v>
      </c>
      <c r="X72" s="7">
        <f t="shared" ref="X72:X77" si="46">SUM(W72/BA72*100000)</f>
        <v>43.393360815795184</v>
      </c>
      <c r="Y72" s="8">
        <v>73</v>
      </c>
      <c r="Z72" s="7">
        <f t="shared" ref="Z72:Z77" si="47">SUM(Y72/BB72*100000)</f>
        <v>58.95940685221381</v>
      </c>
      <c r="AA72" s="8">
        <v>49</v>
      </c>
      <c r="AB72" s="7">
        <f t="shared" ref="AB72:AB77" si="48">SUM(AA72/BC72*100000)</f>
        <v>51.301917016531782</v>
      </c>
      <c r="AC72" s="8">
        <v>22</v>
      </c>
      <c r="AD72" s="7">
        <f t="shared" ref="AD72:AD77" si="49">SUM(AC72/BD72*100000)</f>
        <v>31.059408177095097</v>
      </c>
      <c r="AE72" s="8">
        <v>15</v>
      </c>
      <c r="AF72" s="7">
        <f t="shared" ref="AF72:AF77" si="50">SUM(AE72/BE72*100000)</f>
        <v>28.800184321179657</v>
      </c>
      <c r="AG72" s="8">
        <v>14</v>
      </c>
      <c r="AH72" s="7">
        <f t="shared" ref="AH72:AH77" si="51">SUM(AG72/BF72*100000)</f>
        <v>34.802495836129964</v>
      </c>
      <c r="AI72" s="8">
        <v>10</v>
      </c>
      <c r="AJ72" s="7">
        <f t="shared" ref="AJ72:AJ77" si="52">SUM(AI72/BG72*100000)</f>
        <v>14.606003067260643</v>
      </c>
      <c r="AK72" s="8">
        <v>4</v>
      </c>
      <c r="AL72" s="7">
        <v>0</v>
      </c>
      <c r="AQ72">
        <v>2249304</v>
      </c>
      <c r="AR72">
        <v>171342</v>
      </c>
      <c r="AS72">
        <v>180581</v>
      </c>
      <c r="AT72">
        <v>196726</v>
      </c>
      <c r="AU72">
        <v>207393</v>
      </c>
      <c r="AV72">
        <v>215280</v>
      </c>
      <c r="AW72">
        <v>198055</v>
      </c>
      <c r="AX72">
        <v>175627</v>
      </c>
      <c r="AY72">
        <v>152465</v>
      </c>
      <c r="AZ72">
        <v>153413</v>
      </c>
      <c r="BA72">
        <v>147488</v>
      </c>
      <c r="BB72">
        <v>123814</v>
      </c>
      <c r="BC72">
        <v>95513</v>
      </c>
      <c r="BD72">
        <v>70832</v>
      </c>
      <c r="BE72">
        <v>52083</v>
      </c>
      <c r="BF72">
        <v>40227</v>
      </c>
      <c r="BG72">
        <v>68465</v>
      </c>
    </row>
    <row r="73" spans="1:59" x14ac:dyDescent="0.45">
      <c r="A73" s="3" t="s">
        <v>151</v>
      </c>
      <c r="B73" t="s">
        <v>152</v>
      </c>
      <c r="C73" s="5">
        <f t="shared" si="35"/>
        <v>8</v>
      </c>
      <c r="D73" s="6">
        <f t="shared" si="36"/>
        <v>0.35566557477335209</v>
      </c>
      <c r="E73" s="33">
        <v>3</v>
      </c>
      <c r="F73" s="7">
        <f t="shared" si="37"/>
        <v>1.7508841965192423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2</v>
      </c>
      <c r="L73" s="7">
        <f t="shared" si="40"/>
        <v>0.96435270235736015</v>
      </c>
      <c r="M73" s="8">
        <v>1</v>
      </c>
      <c r="N73" s="7">
        <f t="shared" si="41"/>
        <v>0.46451133407655149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1</v>
      </c>
      <c r="Z73" s="7">
        <f t="shared" si="47"/>
        <v>0.80766310756457271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0</v>
      </c>
      <c r="AF73" s="7">
        <f t="shared" si="50"/>
        <v>0</v>
      </c>
      <c r="AG73" s="8">
        <v>0</v>
      </c>
      <c r="AH73" s="7">
        <f t="shared" si="51"/>
        <v>0</v>
      </c>
      <c r="AI73" s="8">
        <v>1</v>
      </c>
      <c r="AJ73" s="7">
        <f t="shared" si="52"/>
        <v>1.4606003067260644</v>
      </c>
      <c r="AK73" s="8">
        <v>0</v>
      </c>
      <c r="AL73" s="7">
        <v>0</v>
      </c>
      <c r="AQ73">
        <v>2249304</v>
      </c>
      <c r="AR73">
        <v>171342</v>
      </c>
      <c r="AS73">
        <v>180581</v>
      </c>
      <c r="AT73">
        <v>196726</v>
      </c>
      <c r="AU73">
        <v>207393</v>
      </c>
      <c r="AV73">
        <v>215280</v>
      </c>
      <c r="AW73">
        <v>198055</v>
      </c>
      <c r="AX73">
        <v>175627</v>
      </c>
      <c r="AY73">
        <v>152465</v>
      </c>
      <c r="AZ73">
        <v>153413</v>
      </c>
      <c r="BA73">
        <v>147488</v>
      </c>
      <c r="BB73">
        <v>123814</v>
      </c>
      <c r="BC73">
        <v>95513</v>
      </c>
      <c r="BD73">
        <v>70832</v>
      </c>
      <c r="BE73">
        <v>52083</v>
      </c>
      <c r="BF73">
        <v>40227</v>
      </c>
      <c r="BG73">
        <v>68465</v>
      </c>
    </row>
    <row r="74" spans="1:59" x14ac:dyDescent="0.45">
      <c r="A74" s="3" t="s">
        <v>153</v>
      </c>
      <c r="B74" t="s">
        <v>154</v>
      </c>
      <c r="C74" s="5">
        <f t="shared" si="35"/>
        <v>2</v>
      </c>
      <c r="D74" s="6">
        <f t="shared" si="36"/>
        <v>8.8916393693338022E-2</v>
      </c>
      <c r="E74" s="33">
        <v>0</v>
      </c>
      <c r="F74" s="7">
        <f t="shared" si="37"/>
        <v>0</v>
      </c>
      <c r="G74" s="8">
        <v>1</v>
      </c>
      <c r="H74" s="7">
        <f t="shared" si="38"/>
        <v>0.55376811513946655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1</v>
      </c>
      <c r="X74" s="7">
        <f t="shared" si="46"/>
        <v>0.67802126274679975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2249304</v>
      </c>
      <c r="AR74">
        <v>171342</v>
      </c>
      <c r="AS74">
        <v>180581</v>
      </c>
      <c r="AT74">
        <v>196726</v>
      </c>
      <c r="AU74">
        <v>207393</v>
      </c>
      <c r="AV74">
        <v>215280</v>
      </c>
      <c r="AW74">
        <v>198055</v>
      </c>
      <c r="AX74">
        <v>175627</v>
      </c>
      <c r="AY74">
        <v>152465</v>
      </c>
      <c r="AZ74">
        <v>153413</v>
      </c>
      <c r="BA74">
        <v>147488</v>
      </c>
      <c r="BB74">
        <v>123814</v>
      </c>
      <c r="BC74">
        <v>95513</v>
      </c>
      <c r="BD74">
        <v>70832</v>
      </c>
      <c r="BE74">
        <v>52083</v>
      </c>
      <c r="BF74">
        <v>40227</v>
      </c>
      <c r="BG74">
        <v>68465</v>
      </c>
    </row>
    <row r="75" spans="1:59" x14ac:dyDescent="0.45">
      <c r="A75" s="3" t="s">
        <v>155</v>
      </c>
      <c r="B75" t="s">
        <v>156</v>
      </c>
      <c r="C75" s="5">
        <f t="shared" si="35"/>
        <v>9</v>
      </c>
      <c r="D75" s="6">
        <f t="shared" si="36"/>
        <v>0.40012377162002116</v>
      </c>
      <c r="E75" s="33">
        <v>1</v>
      </c>
      <c r="F75" s="7">
        <f t="shared" si="37"/>
        <v>0.58362806550641411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0</v>
      </c>
      <c r="P75" s="7">
        <f t="shared" si="42"/>
        <v>0</v>
      </c>
      <c r="Q75" s="8">
        <v>0</v>
      </c>
      <c r="R75" s="7">
        <f t="shared" si="43"/>
        <v>0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1</v>
      </c>
      <c r="X75" s="7">
        <f t="shared" si="46"/>
        <v>0.67802126274679975</v>
      </c>
      <c r="Y75" s="8">
        <v>2</v>
      </c>
      <c r="Z75" s="7">
        <f t="shared" si="47"/>
        <v>1.6153262151291454</v>
      </c>
      <c r="AA75" s="8">
        <v>2</v>
      </c>
      <c r="AB75" s="7">
        <f t="shared" si="48"/>
        <v>2.0939557965931339</v>
      </c>
      <c r="AC75" s="8">
        <v>0</v>
      </c>
      <c r="AD75" s="7">
        <f t="shared" si="49"/>
        <v>0</v>
      </c>
      <c r="AE75" s="8">
        <v>1</v>
      </c>
      <c r="AF75" s="7">
        <f t="shared" si="50"/>
        <v>1.9200122880786437</v>
      </c>
      <c r="AG75" s="8">
        <v>0</v>
      </c>
      <c r="AH75" s="7">
        <f t="shared" si="51"/>
        <v>0</v>
      </c>
      <c r="AI75" s="8">
        <v>2</v>
      </c>
      <c r="AJ75" s="7">
        <f t="shared" si="52"/>
        <v>2.9212006134521289</v>
      </c>
      <c r="AK75" s="8">
        <v>0</v>
      </c>
      <c r="AL75" s="7">
        <v>0</v>
      </c>
      <c r="AQ75">
        <v>2249304</v>
      </c>
      <c r="AR75">
        <v>171342</v>
      </c>
      <c r="AS75">
        <v>180581</v>
      </c>
      <c r="AT75">
        <v>196726</v>
      </c>
      <c r="AU75">
        <v>207393</v>
      </c>
      <c r="AV75">
        <v>215280</v>
      </c>
      <c r="AW75">
        <v>198055</v>
      </c>
      <c r="AX75">
        <v>175627</v>
      </c>
      <c r="AY75">
        <v>152465</v>
      </c>
      <c r="AZ75">
        <v>153413</v>
      </c>
      <c r="BA75">
        <v>147488</v>
      </c>
      <c r="BB75">
        <v>123814</v>
      </c>
      <c r="BC75">
        <v>95513</v>
      </c>
      <c r="BD75">
        <v>70832</v>
      </c>
      <c r="BE75">
        <v>52083</v>
      </c>
      <c r="BF75">
        <v>40227</v>
      </c>
      <c r="BG75">
        <v>68465</v>
      </c>
    </row>
    <row r="76" spans="1:59" x14ac:dyDescent="0.45">
      <c r="A76" s="3" t="s">
        <v>157</v>
      </c>
      <c r="B76" t="s">
        <v>158</v>
      </c>
      <c r="C76" s="5">
        <f t="shared" si="35"/>
        <v>163</v>
      </c>
      <c r="D76" s="6">
        <f t="shared" si="36"/>
        <v>7.246686086007049</v>
      </c>
      <c r="E76" s="33">
        <v>1</v>
      </c>
      <c r="F76" s="7">
        <f t="shared" si="37"/>
        <v>0.58362806550641411</v>
      </c>
      <c r="G76" s="8">
        <v>2</v>
      </c>
      <c r="H76" s="7">
        <f t="shared" si="38"/>
        <v>1.1075362302789331</v>
      </c>
      <c r="I76" s="8">
        <v>1</v>
      </c>
      <c r="J76" s="7">
        <f t="shared" si="39"/>
        <v>0.50832121834429611</v>
      </c>
      <c r="K76" s="8">
        <v>9</v>
      </c>
      <c r="L76" s="7">
        <f t="shared" si="40"/>
        <v>4.3395871606081204</v>
      </c>
      <c r="M76" s="8">
        <v>12</v>
      </c>
      <c r="N76" s="7">
        <f t="shared" si="41"/>
        <v>5.574136008918618</v>
      </c>
      <c r="O76" s="8">
        <v>4</v>
      </c>
      <c r="P76" s="7">
        <f t="shared" si="42"/>
        <v>2.0196410088106838</v>
      </c>
      <c r="Q76" s="8">
        <v>9</v>
      </c>
      <c r="R76" s="7">
        <f t="shared" si="43"/>
        <v>5.1244968028833835</v>
      </c>
      <c r="S76" s="8">
        <v>14</v>
      </c>
      <c r="T76" s="7">
        <f t="shared" si="44"/>
        <v>9.1824353130226601</v>
      </c>
      <c r="U76" s="8">
        <v>4</v>
      </c>
      <c r="V76" s="7">
        <f t="shared" si="45"/>
        <v>2.6073409684968025</v>
      </c>
      <c r="W76" s="8">
        <v>9</v>
      </c>
      <c r="X76" s="7">
        <f t="shared" si="46"/>
        <v>6.1021913647211976</v>
      </c>
      <c r="Y76" s="8">
        <v>12</v>
      </c>
      <c r="Z76" s="7">
        <f t="shared" si="47"/>
        <v>9.6919572907748712</v>
      </c>
      <c r="AA76" s="8">
        <v>15</v>
      </c>
      <c r="AB76" s="7">
        <f t="shared" si="48"/>
        <v>15.704668474448503</v>
      </c>
      <c r="AC76" s="8">
        <v>13</v>
      </c>
      <c r="AD76" s="7">
        <f t="shared" si="49"/>
        <v>18.353286650101648</v>
      </c>
      <c r="AE76" s="8">
        <v>18</v>
      </c>
      <c r="AF76" s="7">
        <f t="shared" si="50"/>
        <v>34.560221185415585</v>
      </c>
      <c r="AG76" s="8">
        <v>17</v>
      </c>
      <c r="AH76" s="7">
        <f t="shared" si="51"/>
        <v>42.260173515300671</v>
      </c>
      <c r="AI76" s="8">
        <v>23</v>
      </c>
      <c r="AJ76" s="7">
        <f t="shared" si="52"/>
        <v>33.593807054699482</v>
      </c>
      <c r="AK76" s="8">
        <v>0</v>
      </c>
      <c r="AL76" s="7">
        <v>0</v>
      </c>
      <c r="AQ76">
        <v>2249304</v>
      </c>
      <c r="AR76">
        <v>171342</v>
      </c>
      <c r="AS76">
        <v>180581</v>
      </c>
      <c r="AT76">
        <v>196726</v>
      </c>
      <c r="AU76">
        <v>207393</v>
      </c>
      <c r="AV76">
        <v>215280</v>
      </c>
      <c r="AW76">
        <v>198055</v>
      </c>
      <c r="AX76">
        <v>175627</v>
      </c>
      <c r="AY76">
        <v>152465</v>
      </c>
      <c r="AZ76">
        <v>153413</v>
      </c>
      <c r="BA76">
        <v>147488</v>
      </c>
      <c r="BB76">
        <v>123814</v>
      </c>
      <c r="BC76">
        <v>95513</v>
      </c>
      <c r="BD76">
        <v>70832</v>
      </c>
      <c r="BE76">
        <v>52083</v>
      </c>
      <c r="BF76">
        <v>40227</v>
      </c>
      <c r="BG76">
        <v>68465</v>
      </c>
    </row>
    <row r="77" spans="1:59" x14ac:dyDescent="0.45">
      <c r="A77" s="3" t="s">
        <v>159</v>
      </c>
      <c r="B77" t="s">
        <v>160</v>
      </c>
      <c r="C77" s="5">
        <f t="shared" si="35"/>
        <v>180</v>
      </c>
      <c r="D77" s="6">
        <f t="shared" si="36"/>
        <v>8.0024754324004217</v>
      </c>
      <c r="E77" s="3">
        <v>0</v>
      </c>
      <c r="F77" s="7">
        <f t="shared" si="37"/>
        <v>0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2</v>
      </c>
      <c r="L77" s="7">
        <f t="shared" si="40"/>
        <v>0.96435270235736015</v>
      </c>
      <c r="M77" s="8">
        <v>1</v>
      </c>
      <c r="N77" s="7">
        <f t="shared" si="41"/>
        <v>0.46451133407655149</v>
      </c>
      <c r="O77" s="8">
        <v>3</v>
      </c>
      <c r="P77" s="7">
        <f t="shared" si="42"/>
        <v>1.5147307566080128</v>
      </c>
      <c r="Q77" s="8">
        <v>1</v>
      </c>
      <c r="R77" s="7">
        <f t="shared" si="43"/>
        <v>0.56938853365370923</v>
      </c>
      <c r="S77" s="8">
        <v>5</v>
      </c>
      <c r="T77" s="7">
        <f t="shared" si="44"/>
        <v>3.2794411832223793</v>
      </c>
      <c r="U77" s="8">
        <v>9</v>
      </c>
      <c r="V77" s="7">
        <f t="shared" si="45"/>
        <v>5.8665171791178059</v>
      </c>
      <c r="W77" s="8">
        <v>9</v>
      </c>
      <c r="X77" s="7">
        <f t="shared" si="46"/>
        <v>6.1021913647211976</v>
      </c>
      <c r="Y77" s="8">
        <v>14</v>
      </c>
      <c r="Z77" s="7">
        <f t="shared" si="47"/>
        <v>11.307283505904017</v>
      </c>
      <c r="AA77" s="8">
        <v>24</v>
      </c>
      <c r="AB77" s="7">
        <f t="shared" si="48"/>
        <v>25.127469559117607</v>
      </c>
      <c r="AC77" s="8">
        <v>17</v>
      </c>
      <c r="AD77" s="7">
        <f t="shared" si="49"/>
        <v>24.00045177320985</v>
      </c>
      <c r="AE77" s="8">
        <v>16</v>
      </c>
      <c r="AF77" s="7">
        <f t="shared" si="50"/>
        <v>30.720196609258299</v>
      </c>
      <c r="AG77" s="8">
        <v>16</v>
      </c>
      <c r="AH77" s="7">
        <f t="shared" si="51"/>
        <v>39.774280955577105</v>
      </c>
      <c r="AI77" s="8">
        <v>60</v>
      </c>
      <c r="AJ77" s="7">
        <f t="shared" si="52"/>
        <v>87.636018403563867</v>
      </c>
      <c r="AK77" s="8">
        <v>3</v>
      </c>
      <c r="AL77" s="7">
        <v>0</v>
      </c>
      <c r="AQ77">
        <v>2249304</v>
      </c>
      <c r="AR77">
        <v>171342</v>
      </c>
      <c r="AS77">
        <v>180581</v>
      </c>
      <c r="AT77">
        <v>196726</v>
      </c>
      <c r="AU77">
        <v>207393</v>
      </c>
      <c r="AV77">
        <v>215280</v>
      </c>
      <c r="AW77">
        <v>198055</v>
      </c>
      <c r="AX77">
        <v>175627</v>
      </c>
      <c r="AY77">
        <v>152465</v>
      </c>
      <c r="AZ77">
        <v>153413</v>
      </c>
      <c r="BA77">
        <v>147488</v>
      </c>
      <c r="BB77">
        <v>123814</v>
      </c>
      <c r="BC77">
        <v>95513</v>
      </c>
      <c r="BD77">
        <v>70832</v>
      </c>
      <c r="BE77">
        <v>52083</v>
      </c>
      <c r="BF77">
        <v>40227</v>
      </c>
      <c r="BG77">
        <v>68465</v>
      </c>
    </row>
    <row r="79" spans="1:59" x14ac:dyDescent="0.45">
      <c r="A79" s="9" t="s">
        <v>161</v>
      </c>
    </row>
    <row r="80" spans="1:59" x14ac:dyDescent="0.45">
      <c r="A80" s="9" t="s">
        <v>162</v>
      </c>
    </row>
    <row r="81" spans="1:1" x14ac:dyDescent="0.45">
      <c r="A81" s="9" t="s">
        <v>163</v>
      </c>
    </row>
    <row r="82" spans="1:1" x14ac:dyDescent="0.45">
      <c r="A82" s="9" t="s">
        <v>164</v>
      </c>
    </row>
  </sheetData>
  <mergeCells count="19"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25"/>
  <sheetViews>
    <sheetView workbookViewId="0"/>
  </sheetViews>
  <sheetFormatPr defaultColWidth="10.6640625" defaultRowHeight="14.25" x14ac:dyDescent="0.45"/>
  <cols>
    <col min="1" max="1" width="7.86328125" customWidth="1"/>
    <col min="2" max="2" width="47.73046875" customWidth="1"/>
    <col min="3" max="31" width="6.73046875" customWidth="1"/>
    <col min="32" max="32" width="8.59765625" bestFit="1" customWidth="1"/>
    <col min="33" max="33" width="6.73046875" customWidth="1"/>
    <col min="34" max="34" width="8.59765625" bestFit="1" customWidth="1"/>
    <col min="35" max="35" width="7.59765625" bestFit="1" customWidth="1"/>
    <col min="36" max="36" width="8.59765625" bestFit="1" customWidth="1"/>
    <col min="37" max="38" width="6.73046875" customWidth="1"/>
  </cols>
  <sheetData>
    <row r="1" spans="1:58" x14ac:dyDescent="0.45">
      <c r="A1" t="s">
        <v>173</v>
      </c>
    </row>
    <row r="2" spans="1:58" x14ac:dyDescent="0.45">
      <c r="A2" t="s">
        <v>171</v>
      </c>
    </row>
    <row r="3" spans="1:58" x14ac:dyDescent="0.45">
      <c r="A3" t="s">
        <v>284</v>
      </c>
    </row>
    <row r="4" spans="1:58" x14ac:dyDescent="0.45">
      <c r="A4" t="s">
        <v>168</v>
      </c>
    </row>
    <row r="5" spans="1:58" x14ac:dyDescent="0.45">
      <c r="C5" s="46" t="s">
        <v>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</row>
    <row r="6" spans="1:58" x14ac:dyDescent="0.45">
      <c r="A6" s="1" t="s">
        <v>1</v>
      </c>
      <c r="B6" s="2" t="s">
        <v>2</v>
      </c>
      <c r="C6" s="47" t="s">
        <v>3</v>
      </c>
      <c r="D6" s="47"/>
      <c r="E6" s="45" t="s">
        <v>4</v>
      </c>
      <c r="F6" s="45"/>
      <c r="G6" s="45" t="s">
        <v>5</v>
      </c>
      <c r="H6" s="45"/>
      <c r="I6" s="45" t="s">
        <v>6</v>
      </c>
      <c r="J6" s="45"/>
      <c r="K6" s="45" t="s">
        <v>7</v>
      </c>
      <c r="L6" s="45"/>
      <c r="M6" s="45" t="s">
        <v>8</v>
      </c>
      <c r="N6" s="45"/>
      <c r="O6" s="45" t="s">
        <v>9</v>
      </c>
      <c r="P6" s="45"/>
      <c r="Q6" s="45" t="s">
        <v>10</v>
      </c>
      <c r="R6" s="45"/>
      <c r="S6" s="45" t="s">
        <v>11</v>
      </c>
      <c r="T6" s="45"/>
      <c r="U6" s="45" t="s">
        <v>12</v>
      </c>
      <c r="V6" s="45"/>
      <c r="W6" s="45" t="s">
        <v>13</v>
      </c>
      <c r="X6" s="45"/>
      <c r="Y6" s="45" t="s">
        <v>14</v>
      </c>
      <c r="Z6" s="45"/>
      <c r="AA6" s="45" t="s">
        <v>15</v>
      </c>
      <c r="AB6" s="45"/>
      <c r="AC6" s="45" t="s">
        <v>16</v>
      </c>
      <c r="AD6" s="45"/>
      <c r="AE6" s="45" t="s">
        <v>17</v>
      </c>
      <c r="AF6" s="45"/>
      <c r="AG6" s="45" t="s">
        <v>18</v>
      </c>
      <c r="AH6" s="45"/>
      <c r="AI6" s="45" t="s">
        <v>19</v>
      </c>
      <c r="AJ6" s="45"/>
      <c r="AK6" s="45" t="s">
        <v>20</v>
      </c>
      <c r="AL6" s="45"/>
      <c r="AP6" s="2" t="s">
        <v>288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45">
      <c r="A7" s="1"/>
      <c r="B7" s="2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0" t="s">
        <v>3</v>
      </c>
      <c r="AQ7" s="30" t="s">
        <v>4</v>
      </c>
      <c r="AR7" s="30" t="s">
        <v>5</v>
      </c>
      <c r="AS7" s="30" t="s">
        <v>6</v>
      </c>
      <c r="AT7" s="30" t="s">
        <v>7</v>
      </c>
      <c r="AU7" s="30" t="s">
        <v>8</v>
      </c>
      <c r="AV7" s="30" t="s">
        <v>9</v>
      </c>
      <c r="AW7" s="30" t="s">
        <v>10</v>
      </c>
      <c r="AX7" s="30" t="s">
        <v>11</v>
      </c>
      <c r="AY7" s="30" t="s">
        <v>12</v>
      </c>
      <c r="AZ7" s="30" t="s">
        <v>13</v>
      </c>
      <c r="BA7" s="30" t="s">
        <v>14</v>
      </c>
      <c r="BB7" s="30" t="s">
        <v>15</v>
      </c>
      <c r="BC7" s="30" t="s">
        <v>16</v>
      </c>
      <c r="BD7" s="30" t="s">
        <v>17</v>
      </c>
      <c r="BE7" s="30" t="s">
        <v>18</v>
      </c>
      <c r="BF7" s="30" t="s">
        <v>19</v>
      </c>
    </row>
    <row r="8" spans="1:58" x14ac:dyDescent="0.45">
      <c r="B8" s="4" t="s">
        <v>3</v>
      </c>
      <c r="C8" s="5">
        <f>SUM(E8+G8+I8+K8+M8+O8+Q8+S8+U8+W8+Y8+AA8+AC8+AE8+AG8+AI8+AK8)</f>
        <v>5715</v>
      </c>
      <c r="D8" s="6">
        <f>SUM(C8/AP8*100000)</f>
        <v>254.07859497871343</v>
      </c>
      <c r="E8" s="5">
        <f>SUM(E9:E19)</f>
        <v>36</v>
      </c>
      <c r="F8" s="6">
        <f>SUM(E8/AQ8*100000)</f>
        <v>21.010610358230906</v>
      </c>
      <c r="G8" s="5">
        <f>SUM(G9:G19)</f>
        <v>15</v>
      </c>
      <c r="H8" s="6">
        <f>SUM(G8/AR8*100000)</f>
        <v>8.3065217270919973</v>
      </c>
      <c r="I8" s="5">
        <f>SUM(I9:I19)</f>
        <v>18</v>
      </c>
      <c r="J8" s="6">
        <f>SUM(I8/AS8*100000)</f>
        <v>9.1497819301973298</v>
      </c>
      <c r="K8" s="5">
        <f>SUM(K9:K19)</f>
        <v>49</v>
      </c>
      <c r="L8" s="6">
        <f>SUM(K8/AT8*100000)</f>
        <v>23.626641207755323</v>
      </c>
      <c r="M8" s="5">
        <f>SUM(M9:M19)</f>
        <v>117</v>
      </c>
      <c r="N8" s="6">
        <f>SUM(M8/AU8*100000)</f>
        <v>54.347826086956523</v>
      </c>
      <c r="O8" s="5">
        <f>SUM(O9:O19)</f>
        <v>201</v>
      </c>
      <c r="P8" s="6">
        <f>SUM(O8/AV8*100000)</f>
        <v>101.48696069273687</v>
      </c>
      <c r="Q8" s="5">
        <f>SUM(Q9:Q19)</f>
        <v>252</v>
      </c>
      <c r="R8" s="6">
        <f>SUM(Q8/AW8*100000)</f>
        <v>143.48591048073473</v>
      </c>
      <c r="S8" s="5">
        <f>SUM(S9:S19)</f>
        <v>310</v>
      </c>
      <c r="T8" s="6">
        <f>SUM(S8/AX8*100000)</f>
        <v>203.32535335978747</v>
      </c>
      <c r="U8" s="5">
        <f>SUM(U9:U19)</f>
        <v>430</v>
      </c>
      <c r="V8" s="6">
        <f>SUM(U8/AY8*100000)</f>
        <v>280.28915411340631</v>
      </c>
      <c r="W8" s="5">
        <f>SUM(W9:W19)</f>
        <v>503</v>
      </c>
      <c r="X8" s="6">
        <f>SUM(W8/AZ8*100000)</f>
        <v>341.04469516164028</v>
      </c>
      <c r="Y8" s="5">
        <f>SUM(Y9:Y19)</f>
        <v>562</v>
      </c>
      <c r="Z8" s="6">
        <f>SUM(Y8/BA8*100000)</f>
        <v>453.90666645128982</v>
      </c>
      <c r="AA8" s="5">
        <f>SUM(AA9:AA19)</f>
        <v>531</v>
      </c>
      <c r="AB8" s="6">
        <f>SUM(AA8/BB8*100000)</f>
        <v>555.94526399547715</v>
      </c>
      <c r="AC8" s="5">
        <f>SUM(AC9:AC19)</f>
        <v>491</v>
      </c>
      <c r="AD8" s="6">
        <f>SUM(AC8/BC8*100000)</f>
        <v>693.1895188615315</v>
      </c>
      <c r="AE8" s="5">
        <f>SUM(AE9:AE19)</f>
        <v>467</v>
      </c>
      <c r="AF8" s="6">
        <f>SUM(AE8/BD8*100000)</f>
        <v>896.64573853272657</v>
      </c>
      <c r="AG8" s="5">
        <f>SUM(AG9:AG19)</f>
        <v>482</v>
      </c>
      <c r="AH8" s="6">
        <f>SUM(AG8/BE8*100000)</f>
        <v>1198.2002137867601</v>
      </c>
      <c r="AI8" s="5">
        <f>SUM(AI9:AI19)</f>
        <v>1211</v>
      </c>
      <c r="AJ8" s="6">
        <f>SUM(AI8/BF8*100000)</f>
        <v>1768.786971445264</v>
      </c>
      <c r="AK8" s="5">
        <f>SUM(AK9:AK19)</f>
        <v>40</v>
      </c>
      <c r="AL8" s="6">
        <v>0</v>
      </c>
      <c r="AP8" s="31">
        <v>2249304</v>
      </c>
      <c r="AQ8" s="31">
        <v>171342</v>
      </c>
      <c r="AR8" s="31">
        <v>180581</v>
      </c>
      <c r="AS8" s="31">
        <v>196726</v>
      </c>
      <c r="AT8" s="31">
        <v>207393</v>
      </c>
      <c r="AU8" s="31">
        <v>215280</v>
      </c>
      <c r="AV8" s="31">
        <v>198055</v>
      </c>
      <c r="AW8" s="31">
        <v>175627</v>
      </c>
      <c r="AX8" s="31">
        <v>152465</v>
      </c>
      <c r="AY8" s="31">
        <v>153413</v>
      </c>
      <c r="AZ8" s="31">
        <v>147488</v>
      </c>
      <c r="BA8" s="31">
        <v>123814</v>
      </c>
      <c r="BB8" s="31">
        <v>95513</v>
      </c>
      <c r="BC8" s="31">
        <v>70832</v>
      </c>
      <c r="BD8" s="31">
        <v>52083</v>
      </c>
      <c r="BE8" s="31">
        <v>40227</v>
      </c>
      <c r="BF8" s="31">
        <v>68465</v>
      </c>
    </row>
    <row r="9" spans="1:58" x14ac:dyDescent="0.45">
      <c r="A9" s="3" t="s">
        <v>97</v>
      </c>
      <c r="B9" t="s">
        <v>98</v>
      </c>
      <c r="C9" s="5">
        <f t="shared" ref="C9:C19" si="0">SUM(E9+G9+I9+K9+M9+O9+Q9+S9+U9+W9+Y9+AA9+AC9+AE9+AG9+AI9+AK9)</f>
        <v>1250</v>
      </c>
      <c r="D9" s="6">
        <f t="shared" ref="D9:D18" si="1">SUM(C9/AP9*100000)</f>
        <v>55.572746058336271</v>
      </c>
      <c r="E9" s="31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0</v>
      </c>
      <c r="J9" s="7">
        <f t="shared" ref="J9:J19" si="3">SUM(I9/AS9*100000)</f>
        <v>0</v>
      </c>
      <c r="K9" s="8">
        <v>1</v>
      </c>
      <c r="L9" s="7">
        <f t="shared" ref="L9:L19" si="4">SUM(K9/AT9*100000)</f>
        <v>0.48217635117868007</v>
      </c>
      <c r="M9" s="8">
        <v>7</v>
      </c>
      <c r="N9" s="7">
        <f t="shared" ref="N9:N19" si="5">SUM(M9/AU9*100000)</f>
        <v>3.2515793385358602</v>
      </c>
      <c r="O9" s="8">
        <v>9</v>
      </c>
      <c r="P9" s="7">
        <f t="shared" ref="P9:P19" si="6">SUM(O9/AV9*100000)</f>
        <v>4.5441922698240385</v>
      </c>
      <c r="Q9" s="8">
        <v>17</v>
      </c>
      <c r="R9" s="7">
        <f t="shared" ref="R9:R19" si="7">SUM(Q9/AW9*100000)</f>
        <v>9.6796050721130591</v>
      </c>
      <c r="S9" s="8">
        <v>31</v>
      </c>
      <c r="T9" s="7">
        <f t="shared" ref="T9:T19" si="8">SUM(S9/AX9*100000)</f>
        <v>20.332535335978751</v>
      </c>
      <c r="U9" s="8">
        <v>61</v>
      </c>
      <c r="V9" s="7">
        <f t="shared" ref="V9:V19" si="9">SUM(U9/AY9*100000)</f>
        <v>39.76194976957624</v>
      </c>
      <c r="W9" s="8">
        <v>69</v>
      </c>
      <c r="X9" s="7">
        <f t="shared" ref="X9:X19" si="10">SUM(W9/AZ9*100000)</f>
        <v>46.783467129529178</v>
      </c>
      <c r="Y9" s="8">
        <v>100</v>
      </c>
      <c r="Z9" s="7">
        <f t="shared" ref="Z9:Z19" si="11">SUM(Y9/BA9*100000)</f>
        <v>80.766310756457258</v>
      </c>
      <c r="AA9" s="8">
        <v>117</v>
      </c>
      <c r="AB9" s="7">
        <f t="shared" ref="AB9:AB19" si="12">SUM(AA9/BB9*100000)</f>
        <v>122.49641410069833</v>
      </c>
      <c r="AC9" s="8">
        <v>122</v>
      </c>
      <c r="AD9" s="7">
        <f t="shared" ref="AD9:AD19" si="13">SUM(AC9/BC9*100000)</f>
        <v>172.2385362548001</v>
      </c>
      <c r="AE9" s="8">
        <v>128</v>
      </c>
      <c r="AF9" s="7">
        <f t="shared" ref="AF9:AF19" si="14">SUM(AE9/BD9*100000)</f>
        <v>245.76157287406639</v>
      </c>
      <c r="AG9" s="8">
        <v>137</v>
      </c>
      <c r="AH9" s="7">
        <f t="shared" ref="AH9:AH19" si="15">SUM(AG9/BE9*100000)</f>
        <v>340.56728068212891</v>
      </c>
      <c r="AI9" s="8">
        <v>433</v>
      </c>
      <c r="AJ9" s="7">
        <f t="shared" ref="AJ9:AJ19" si="16">SUM(AI9/BF9*100000)</f>
        <v>632.4399328123859</v>
      </c>
      <c r="AK9" s="8">
        <v>18</v>
      </c>
      <c r="AL9" s="7">
        <v>0</v>
      </c>
      <c r="AP9" s="38">
        <v>2249304</v>
      </c>
      <c r="AQ9" s="38">
        <v>171342</v>
      </c>
      <c r="AR9" s="38">
        <v>180581</v>
      </c>
      <c r="AS9" s="38">
        <v>196726</v>
      </c>
      <c r="AT9" s="38">
        <v>207393</v>
      </c>
      <c r="AU9" s="38">
        <v>215280</v>
      </c>
      <c r="AV9" s="38">
        <v>198055</v>
      </c>
      <c r="AW9" s="38">
        <v>175627</v>
      </c>
      <c r="AX9" s="38">
        <v>152465</v>
      </c>
      <c r="AY9" s="38">
        <v>153413</v>
      </c>
      <c r="AZ9" s="38">
        <v>147488</v>
      </c>
      <c r="BA9" s="38">
        <v>123814</v>
      </c>
      <c r="BB9" s="38">
        <v>95513</v>
      </c>
      <c r="BC9" s="38">
        <v>70832</v>
      </c>
      <c r="BD9" s="38">
        <v>52083</v>
      </c>
      <c r="BE9" s="38">
        <v>40227</v>
      </c>
      <c r="BF9" s="38">
        <v>68465</v>
      </c>
    </row>
    <row r="10" spans="1:58" x14ac:dyDescent="0.45">
      <c r="A10" s="3" t="s">
        <v>105</v>
      </c>
      <c r="B10" t="s">
        <v>106</v>
      </c>
      <c r="C10" s="5">
        <f t="shared" si="0"/>
        <v>997</v>
      </c>
      <c r="D10" s="6">
        <f t="shared" si="1"/>
        <v>44.324822256129011</v>
      </c>
      <c r="E10" s="33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1</v>
      </c>
      <c r="L10" s="7">
        <f t="shared" si="4"/>
        <v>0.48217635117868007</v>
      </c>
      <c r="M10" s="8">
        <v>1</v>
      </c>
      <c r="N10" s="7">
        <f t="shared" si="5"/>
        <v>0.46451133407655149</v>
      </c>
      <c r="O10" s="8">
        <v>9</v>
      </c>
      <c r="P10" s="7">
        <f t="shared" si="6"/>
        <v>4.5441922698240385</v>
      </c>
      <c r="Q10" s="8">
        <v>21</v>
      </c>
      <c r="R10" s="7">
        <f t="shared" si="7"/>
        <v>11.957159206727894</v>
      </c>
      <c r="S10" s="8">
        <v>37</v>
      </c>
      <c r="T10" s="7">
        <f t="shared" si="8"/>
        <v>24.267864755845604</v>
      </c>
      <c r="U10" s="8">
        <v>102</v>
      </c>
      <c r="V10" s="7">
        <f t="shared" si="9"/>
        <v>66.487194696668467</v>
      </c>
      <c r="W10" s="8">
        <v>126</v>
      </c>
      <c r="X10" s="7">
        <f t="shared" si="10"/>
        <v>85.430679106096775</v>
      </c>
      <c r="Y10" s="8">
        <v>131</v>
      </c>
      <c r="Z10" s="7">
        <f t="shared" si="11"/>
        <v>105.80386709095902</v>
      </c>
      <c r="AA10" s="8">
        <v>123</v>
      </c>
      <c r="AB10" s="7">
        <f t="shared" si="12"/>
        <v>128.77828149047775</v>
      </c>
      <c r="AC10" s="8">
        <v>125</v>
      </c>
      <c r="AD10" s="7">
        <f t="shared" si="13"/>
        <v>176.47391009713124</v>
      </c>
      <c r="AE10" s="8">
        <v>94</v>
      </c>
      <c r="AF10" s="7">
        <f t="shared" si="14"/>
        <v>180.48115507939252</v>
      </c>
      <c r="AG10" s="8">
        <v>82</v>
      </c>
      <c r="AH10" s="7">
        <f t="shared" si="15"/>
        <v>203.84318989733262</v>
      </c>
      <c r="AI10" s="8">
        <v>136</v>
      </c>
      <c r="AJ10" s="7">
        <f t="shared" si="16"/>
        <v>198.64164171474476</v>
      </c>
      <c r="AK10" s="8">
        <v>9</v>
      </c>
      <c r="AL10" s="7">
        <v>0</v>
      </c>
      <c r="AP10" s="38">
        <v>2249304</v>
      </c>
      <c r="AQ10" s="38">
        <v>171342</v>
      </c>
      <c r="AR10" s="38">
        <v>180581</v>
      </c>
      <c r="AS10" s="38">
        <v>196726</v>
      </c>
      <c r="AT10" s="38">
        <v>207393</v>
      </c>
      <c r="AU10" s="38">
        <v>215280</v>
      </c>
      <c r="AV10" s="38">
        <v>198055</v>
      </c>
      <c r="AW10" s="38">
        <v>175627</v>
      </c>
      <c r="AX10" s="38">
        <v>152465</v>
      </c>
      <c r="AY10" s="38">
        <v>153413</v>
      </c>
      <c r="AZ10" s="38">
        <v>147488</v>
      </c>
      <c r="BA10" s="38">
        <v>123814</v>
      </c>
      <c r="BB10" s="38">
        <v>95513</v>
      </c>
      <c r="BC10" s="38">
        <v>70832</v>
      </c>
      <c r="BD10" s="38">
        <v>52083</v>
      </c>
      <c r="BE10" s="38">
        <v>40227</v>
      </c>
      <c r="BF10" s="38">
        <v>68465</v>
      </c>
    </row>
    <row r="11" spans="1:58" x14ac:dyDescent="0.45">
      <c r="A11" s="3" t="s">
        <v>111</v>
      </c>
      <c r="B11" t="s">
        <v>112</v>
      </c>
      <c r="C11" s="5">
        <f t="shared" si="0"/>
        <v>816</v>
      </c>
      <c r="D11" s="6">
        <f t="shared" si="1"/>
        <v>36.277888626881918</v>
      </c>
      <c r="E11" s="33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6</v>
      </c>
      <c r="L11" s="7">
        <f t="shared" si="4"/>
        <v>2.8930581070720804</v>
      </c>
      <c r="M11" s="8">
        <v>55</v>
      </c>
      <c r="N11" s="7">
        <f t="shared" si="5"/>
        <v>25.548123374210331</v>
      </c>
      <c r="O11" s="8">
        <v>111</v>
      </c>
      <c r="P11" s="7">
        <f t="shared" si="6"/>
        <v>56.045037994496482</v>
      </c>
      <c r="Q11" s="8">
        <v>119</v>
      </c>
      <c r="R11" s="7">
        <f t="shared" si="7"/>
        <v>67.757235504791396</v>
      </c>
      <c r="S11" s="8">
        <v>123</v>
      </c>
      <c r="T11" s="7">
        <f t="shared" si="8"/>
        <v>80.674253107270516</v>
      </c>
      <c r="U11" s="8">
        <v>108</v>
      </c>
      <c r="V11" s="7">
        <f t="shared" si="9"/>
        <v>70.398206149413667</v>
      </c>
      <c r="W11" s="8">
        <v>88</v>
      </c>
      <c r="X11" s="7">
        <f t="shared" si="10"/>
        <v>59.665871121718382</v>
      </c>
      <c r="Y11" s="8">
        <v>75</v>
      </c>
      <c r="Z11" s="7">
        <f t="shared" si="11"/>
        <v>60.574733067342954</v>
      </c>
      <c r="AA11" s="8">
        <v>27</v>
      </c>
      <c r="AB11" s="7">
        <f t="shared" si="12"/>
        <v>28.268403254007307</v>
      </c>
      <c r="AC11" s="8">
        <v>28</v>
      </c>
      <c r="AD11" s="7">
        <f t="shared" si="13"/>
        <v>39.5301558617574</v>
      </c>
      <c r="AE11" s="8">
        <v>21</v>
      </c>
      <c r="AF11" s="7">
        <f t="shared" si="14"/>
        <v>40.320258049651521</v>
      </c>
      <c r="AG11" s="8">
        <v>22</v>
      </c>
      <c r="AH11" s="7">
        <f t="shared" si="15"/>
        <v>54.689636313918513</v>
      </c>
      <c r="AI11" s="8">
        <v>31</v>
      </c>
      <c r="AJ11" s="7">
        <f t="shared" si="16"/>
        <v>45.278609508507998</v>
      </c>
      <c r="AK11" s="8">
        <v>2</v>
      </c>
      <c r="AL11" s="7">
        <v>0</v>
      </c>
      <c r="AP11" s="38">
        <v>2249304</v>
      </c>
      <c r="AQ11" s="38">
        <v>171342</v>
      </c>
      <c r="AR11" s="38">
        <v>180581</v>
      </c>
      <c r="AS11" s="38">
        <v>196726</v>
      </c>
      <c r="AT11" s="38">
        <v>207393</v>
      </c>
      <c r="AU11" s="38">
        <v>215280</v>
      </c>
      <c r="AV11" s="38">
        <v>198055</v>
      </c>
      <c r="AW11" s="38">
        <v>175627</v>
      </c>
      <c r="AX11" s="38">
        <v>152465</v>
      </c>
      <c r="AY11" s="38">
        <v>153413</v>
      </c>
      <c r="AZ11" s="38">
        <v>147488</v>
      </c>
      <c r="BA11" s="38">
        <v>123814</v>
      </c>
      <c r="BB11" s="38">
        <v>95513</v>
      </c>
      <c r="BC11" s="38">
        <v>70832</v>
      </c>
      <c r="BD11" s="38">
        <v>52083</v>
      </c>
      <c r="BE11" s="38">
        <v>40227</v>
      </c>
      <c r="BF11" s="38">
        <v>68465</v>
      </c>
    </row>
    <row r="12" spans="1:58" x14ac:dyDescent="0.45">
      <c r="A12" s="39" t="s">
        <v>149</v>
      </c>
      <c r="B12" s="40" t="s">
        <v>150</v>
      </c>
      <c r="C12" s="41">
        <f t="shared" si="0"/>
        <v>436</v>
      </c>
      <c r="D12" s="42">
        <f t="shared" si="1"/>
        <v>19.383773825147692</v>
      </c>
      <c r="E12" s="39">
        <v>0</v>
      </c>
      <c r="F12" s="43">
        <f t="shared" si="2"/>
        <v>0</v>
      </c>
      <c r="G12" s="44">
        <v>0</v>
      </c>
      <c r="H12" s="43">
        <f t="shared" si="17"/>
        <v>0</v>
      </c>
      <c r="I12" s="44">
        <v>1</v>
      </c>
      <c r="J12" s="43">
        <f t="shared" si="3"/>
        <v>0.50832121834429611</v>
      </c>
      <c r="K12" s="44">
        <v>6</v>
      </c>
      <c r="L12" s="43">
        <f t="shared" si="4"/>
        <v>2.8930581070720804</v>
      </c>
      <c r="M12" s="44">
        <v>13</v>
      </c>
      <c r="N12" s="43">
        <f t="shared" si="5"/>
        <v>6.0386473429951693</v>
      </c>
      <c r="O12" s="44">
        <v>30</v>
      </c>
      <c r="P12" s="43">
        <f t="shared" si="6"/>
        <v>15.14730756608013</v>
      </c>
      <c r="Q12" s="44">
        <v>35</v>
      </c>
      <c r="R12" s="43">
        <f t="shared" si="7"/>
        <v>19.928598677879823</v>
      </c>
      <c r="S12" s="44">
        <v>42</v>
      </c>
      <c r="T12" s="43">
        <f t="shared" si="8"/>
        <v>27.547305939067979</v>
      </c>
      <c r="U12" s="44">
        <v>58</v>
      </c>
      <c r="V12" s="43">
        <f t="shared" si="9"/>
        <v>37.806444043203641</v>
      </c>
      <c r="W12" s="44">
        <v>64</v>
      </c>
      <c r="X12" s="43">
        <f t="shared" si="10"/>
        <v>43.393360815795184</v>
      </c>
      <c r="Y12" s="44">
        <v>73</v>
      </c>
      <c r="Z12" s="43">
        <f t="shared" si="11"/>
        <v>58.95940685221381</v>
      </c>
      <c r="AA12" s="44">
        <v>49</v>
      </c>
      <c r="AB12" s="43">
        <f t="shared" si="12"/>
        <v>51.301917016531782</v>
      </c>
      <c r="AC12" s="44">
        <v>22</v>
      </c>
      <c r="AD12" s="43">
        <f t="shared" si="13"/>
        <v>31.059408177095097</v>
      </c>
      <c r="AE12" s="44">
        <v>15</v>
      </c>
      <c r="AF12" s="43">
        <f t="shared" si="14"/>
        <v>28.800184321179657</v>
      </c>
      <c r="AG12" s="44">
        <v>14</v>
      </c>
      <c r="AH12" s="43">
        <f t="shared" si="15"/>
        <v>34.802495836129964</v>
      </c>
      <c r="AI12" s="44">
        <v>10</v>
      </c>
      <c r="AJ12" s="43">
        <f t="shared" si="16"/>
        <v>14.606003067260643</v>
      </c>
      <c r="AK12" s="44">
        <v>4</v>
      </c>
      <c r="AL12" s="43">
        <v>0</v>
      </c>
      <c r="AP12" s="38">
        <v>2249304</v>
      </c>
      <c r="AQ12" s="38">
        <v>171342</v>
      </c>
      <c r="AR12" s="38">
        <v>180581</v>
      </c>
      <c r="AS12" s="38">
        <v>196726</v>
      </c>
      <c r="AT12" s="38">
        <v>207393</v>
      </c>
      <c r="AU12" s="38">
        <v>215280</v>
      </c>
      <c r="AV12" s="38">
        <v>198055</v>
      </c>
      <c r="AW12" s="38">
        <v>175627</v>
      </c>
      <c r="AX12" s="38">
        <v>152465</v>
      </c>
      <c r="AY12" s="38">
        <v>153413</v>
      </c>
      <c r="AZ12" s="38">
        <v>147488</v>
      </c>
      <c r="BA12" s="38">
        <v>123814</v>
      </c>
      <c r="BB12" s="38">
        <v>95513</v>
      </c>
      <c r="BC12" s="38">
        <v>70832</v>
      </c>
      <c r="BD12" s="38">
        <v>52083</v>
      </c>
      <c r="BE12" s="38">
        <v>40227</v>
      </c>
      <c r="BF12" s="38">
        <v>68465</v>
      </c>
    </row>
    <row r="13" spans="1:58" x14ac:dyDescent="0.45">
      <c r="A13" s="3" t="s">
        <v>55</v>
      </c>
      <c r="B13" t="s">
        <v>56</v>
      </c>
      <c r="C13" s="5">
        <f t="shared" si="0"/>
        <v>310</v>
      </c>
      <c r="D13" s="6">
        <f t="shared" si="1"/>
        <v>13.782041022467395</v>
      </c>
      <c r="E13" s="33">
        <v>0</v>
      </c>
      <c r="F13" s="7">
        <f t="shared" si="2"/>
        <v>0</v>
      </c>
      <c r="G13" s="8">
        <v>0</v>
      </c>
      <c r="H13" s="7">
        <f t="shared" si="17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1</v>
      </c>
      <c r="N13" s="7">
        <f t="shared" si="5"/>
        <v>0.46451133407655149</v>
      </c>
      <c r="O13" s="8">
        <v>7</v>
      </c>
      <c r="P13" s="7">
        <f t="shared" si="6"/>
        <v>3.534371765418697</v>
      </c>
      <c r="Q13" s="8">
        <v>4</v>
      </c>
      <c r="R13" s="7">
        <f t="shared" si="7"/>
        <v>2.2775541346148369</v>
      </c>
      <c r="S13" s="8">
        <v>11</v>
      </c>
      <c r="T13" s="7">
        <f t="shared" si="8"/>
        <v>7.2147706030892333</v>
      </c>
      <c r="U13" s="8">
        <v>16</v>
      </c>
      <c r="V13" s="7">
        <f t="shared" si="9"/>
        <v>10.42936387398721</v>
      </c>
      <c r="W13" s="8">
        <v>21</v>
      </c>
      <c r="X13" s="7">
        <f t="shared" si="10"/>
        <v>14.238446517682794</v>
      </c>
      <c r="Y13" s="8">
        <v>19</v>
      </c>
      <c r="Z13" s="7">
        <f t="shared" si="11"/>
        <v>15.34559904372688</v>
      </c>
      <c r="AA13" s="8">
        <v>28</v>
      </c>
      <c r="AB13" s="7">
        <f t="shared" si="12"/>
        <v>29.315381152303875</v>
      </c>
      <c r="AC13" s="8">
        <v>19</v>
      </c>
      <c r="AD13" s="7">
        <f t="shared" si="13"/>
        <v>26.824034334763947</v>
      </c>
      <c r="AE13" s="8">
        <v>24</v>
      </c>
      <c r="AF13" s="7">
        <f t="shared" si="14"/>
        <v>46.08029491388745</v>
      </c>
      <c r="AG13" s="8">
        <v>40</v>
      </c>
      <c r="AH13" s="7">
        <f t="shared" si="15"/>
        <v>99.435702388942758</v>
      </c>
      <c r="AI13" s="8">
        <v>120</v>
      </c>
      <c r="AJ13" s="7">
        <f t="shared" si="16"/>
        <v>175.27203680712773</v>
      </c>
      <c r="AK13" s="8">
        <v>0</v>
      </c>
      <c r="AL13" s="7">
        <v>0</v>
      </c>
      <c r="AP13" s="38">
        <v>2249304</v>
      </c>
      <c r="AQ13" s="38">
        <v>171342</v>
      </c>
      <c r="AR13" s="38">
        <v>180581</v>
      </c>
      <c r="AS13" s="38">
        <v>196726</v>
      </c>
      <c r="AT13" s="38">
        <v>207393</v>
      </c>
      <c r="AU13" s="38">
        <v>215280</v>
      </c>
      <c r="AV13" s="38">
        <v>198055</v>
      </c>
      <c r="AW13" s="38">
        <v>175627</v>
      </c>
      <c r="AX13" s="38">
        <v>152465</v>
      </c>
      <c r="AY13" s="38">
        <v>153413</v>
      </c>
      <c r="AZ13" s="38">
        <v>147488</v>
      </c>
      <c r="BA13" s="38">
        <v>123814</v>
      </c>
      <c r="BB13" s="38">
        <v>95513</v>
      </c>
      <c r="BC13" s="38">
        <v>70832</v>
      </c>
      <c r="BD13" s="38">
        <v>52083</v>
      </c>
      <c r="BE13" s="38">
        <v>40227</v>
      </c>
      <c r="BF13" s="38">
        <v>68465</v>
      </c>
    </row>
    <row r="14" spans="1:58" x14ac:dyDescent="0.45">
      <c r="A14" s="3" t="s">
        <v>59</v>
      </c>
      <c r="B14" t="s">
        <v>60</v>
      </c>
      <c r="C14" s="5">
        <f t="shared" si="0"/>
        <v>236</v>
      </c>
      <c r="D14" s="6">
        <f t="shared" si="1"/>
        <v>10.492134455813888</v>
      </c>
      <c r="E14" s="33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0</v>
      </c>
      <c r="J14" s="7">
        <f t="shared" si="3"/>
        <v>0</v>
      </c>
      <c r="K14" s="8">
        <v>1</v>
      </c>
      <c r="L14" s="7">
        <f t="shared" si="4"/>
        <v>0.48217635117868007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5</v>
      </c>
      <c r="R14" s="7">
        <f t="shared" si="7"/>
        <v>2.8469426682685466</v>
      </c>
      <c r="S14" s="8">
        <v>7</v>
      </c>
      <c r="T14" s="7">
        <f t="shared" si="8"/>
        <v>4.5912176565113301</v>
      </c>
      <c r="U14" s="8">
        <v>9</v>
      </c>
      <c r="V14" s="7">
        <f t="shared" si="9"/>
        <v>5.8665171791178059</v>
      </c>
      <c r="W14" s="8">
        <v>15</v>
      </c>
      <c r="X14" s="7">
        <f t="shared" si="10"/>
        <v>10.170318941201996</v>
      </c>
      <c r="Y14" s="8">
        <v>22</v>
      </c>
      <c r="Z14" s="7">
        <f t="shared" si="11"/>
        <v>17.768588366420598</v>
      </c>
      <c r="AA14" s="8">
        <v>18</v>
      </c>
      <c r="AB14" s="7">
        <f t="shared" si="12"/>
        <v>18.845602169338203</v>
      </c>
      <c r="AC14" s="8">
        <v>25</v>
      </c>
      <c r="AD14" s="7">
        <f t="shared" si="13"/>
        <v>35.29478201942625</v>
      </c>
      <c r="AE14" s="8">
        <v>37</v>
      </c>
      <c r="AF14" s="7">
        <f t="shared" si="14"/>
        <v>71.040454658909823</v>
      </c>
      <c r="AG14" s="8">
        <v>25</v>
      </c>
      <c r="AH14" s="7">
        <f t="shared" si="15"/>
        <v>62.14731399308922</v>
      </c>
      <c r="AI14" s="8">
        <v>72</v>
      </c>
      <c r="AJ14" s="7">
        <f t="shared" si="16"/>
        <v>105.16322208427664</v>
      </c>
      <c r="AK14" s="8">
        <v>0</v>
      </c>
      <c r="AL14" s="7">
        <v>0</v>
      </c>
      <c r="AP14" s="38">
        <v>2249304</v>
      </c>
      <c r="AQ14" s="38">
        <v>171342</v>
      </c>
      <c r="AR14" s="38">
        <v>180581</v>
      </c>
      <c r="AS14" s="38">
        <v>196726</v>
      </c>
      <c r="AT14" s="38">
        <v>207393</v>
      </c>
      <c r="AU14" s="38">
        <v>215280</v>
      </c>
      <c r="AV14" s="38">
        <v>198055</v>
      </c>
      <c r="AW14" s="38">
        <v>175627</v>
      </c>
      <c r="AX14" s="38">
        <v>152465</v>
      </c>
      <c r="AY14" s="38">
        <v>153413</v>
      </c>
      <c r="AZ14" s="38">
        <v>147488</v>
      </c>
      <c r="BA14" s="38">
        <v>123814</v>
      </c>
      <c r="BB14" s="38">
        <v>95513</v>
      </c>
      <c r="BC14" s="38">
        <v>70832</v>
      </c>
      <c r="BD14" s="38">
        <v>52083</v>
      </c>
      <c r="BE14" s="38">
        <v>40227</v>
      </c>
      <c r="BF14" s="38">
        <v>68465</v>
      </c>
    </row>
    <row r="15" spans="1:58" x14ac:dyDescent="0.45">
      <c r="A15" s="3" t="s">
        <v>113</v>
      </c>
      <c r="B15" t="s">
        <v>114</v>
      </c>
      <c r="C15" s="5">
        <f t="shared" si="0"/>
        <v>171</v>
      </c>
      <c r="D15" s="6">
        <f t="shared" si="1"/>
        <v>7.6023516607804007</v>
      </c>
      <c r="E15" s="33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1</v>
      </c>
      <c r="N15" s="7">
        <f t="shared" si="5"/>
        <v>0.46451133407655149</v>
      </c>
      <c r="O15" s="8">
        <v>1</v>
      </c>
      <c r="P15" s="7">
        <f t="shared" si="6"/>
        <v>0.50491025220267094</v>
      </c>
      <c r="Q15" s="8">
        <v>5</v>
      </c>
      <c r="R15" s="7">
        <f t="shared" si="7"/>
        <v>2.8469426682685466</v>
      </c>
      <c r="S15" s="8">
        <v>7</v>
      </c>
      <c r="T15" s="7">
        <f t="shared" si="8"/>
        <v>4.5912176565113301</v>
      </c>
      <c r="U15" s="8">
        <v>11</v>
      </c>
      <c r="V15" s="7">
        <f t="shared" si="9"/>
        <v>7.1701876633662076</v>
      </c>
      <c r="W15" s="8">
        <v>19</v>
      </c>
      <c r="X15" s="7">
        <f t="shared" si="10"/>
        <v>12.882403992189195</v>
      </c>
      <c r="Y15" s="8">
        <v>21</v>
      </c>
      <c r="Z15" s="7">
        <f t="shared" si="11"/>
        <v>16.960925258856026</v>
      </c>
      <c r="AA15" s="8">
        <v>33</v>
      </c>
      <c r="AB15" s="7">
        <f t="shared" si="12"/>
        <v>34.55027064378671</v>
      </c>
      <c r="AC15" s="8">
        <v>15</v>
      </c>
      <c r="AD15" s="7">
        <f t="shared" si="13"/>
        <v>21.176869211655749</v>
      </c>
      <c r="AE15" s="8">
        <v>20</v>
      </c>
      <c r="AF15" s="7">
        <f t="shared" si="14"/>
        <v>38.400245761572869</v>
      </c>
      <c r="AG15" s="8">
        <v>18</v>
      </c>
      <c r="AH15" s="7">
        <f t="shared" si="15"/>
        <v>44.746066075024238</v>
      </c>
      <c r="AI15" s="8">
        <v>20</v>
      </c>
      <c r="AJ15" s="7">
        <f t="shared" si="16"/>
        <v>29.212006134521285</v>
      </c>
      <c r="AK15" s="8">
        <v>0</v>
      </c>
      <c r="AL15" s="7">
        <v>0</v>
      </c>
      <c r="AP15" s="38">
        <v>2249304</v>
      </c>
      <c r="AQ15" s="38">
        <v>171342</v>
      </c>
      <c r="AR15" s="38">
        <v>180581</v>
      </c>
      <c r="AS15" s="38">
        <v>196726</v>
      </c>
      <c r="AT15" s="38">
        <v>207393</v>
      </c>
      <c r="AU15" s="38">
        <v>215280</v>
      </c>
      <c r="AV15" s="38">
        <v>198055</v>
      </c>
      <c r="AW15" s="38">
        <v>175627</v>
      </c>
      <c r="AX15" s="38">
        <v>152465</v>
      </c>
      <c r="AY15" s="38">
        <v>153413</v>
      </c>
      <c r="AZ15" s="38">
        <v>147488</v>
      </c>
      <c r="BA15" s="38">
        <v>123814</v>
      </c>
      <c r="BB15" s="38">
        <v>95513</v>
      </c>
      <c r="BC15" s="38">
        <v>70832</v>
      </c>
      <c r="BD15" s="38">
        <v>52083</v>
      </c>
      <c r="BE15" s="38">
        <v>40227</v>
      </c>
      <c r="BF15" s="38">
        <v>68465</v>
      </c>
    </row>
    <row r="16" spans="1:58" x14ac:dyDescent="0.45">
      <c r="A16" s="3" t="s">
        <v>95</v>
      </c>
      <c r="B16" t="s">
        <v>96</v>
      </c>
      <c r="C16" s="5">
        <f t="shared" si="0"/>
        <v>165</v>
      </c>
      <c r="D16" s="6">
        <f t="shared" si="1"/>
        <v>7.3356024797003867</v>
      </c>
      <c r="E16" s="33">
        <v>16</v>
      </c>
      <c r="F16" s="7">
        <f t="shared" si="2"/>
        <v>9.3380490481026257</v>
      </c>
      <c r="G16" s="8">
        <v>5</v>
      </c>
      <c r="H16" s="7">
        <f>SUM(G16/AR16*100000)</f>
        <v>2.7688405756973324</v>
      </c>
      <c r="I16" s="8">
        <v>8</v>
      </c>
      <c r="J16" s="7">
        <f t="shared" si="3"/>
        <v>4.0665697467543689</v>
      </c>
      <c r="K16" s="8">
        <v>7</v>
      </c>
      <c r="L16" s="7">
        <f t="shared" si="4"/>
        <v>3.3752344582507607</v>
      </c>
      <c r="M16" s="8">
        <v>7</v>
      </c>
      <c r="N16" s="7">
        <f t="shared" si="5"/>
        <v>3.2515793385358602</v>
      </c>
      <c r="O16" s="8">
        <v>5</v>
      </c>
      <c r="P16" s="7">
        <f t="shared" si="6"/>
        <v>2.5245512610133551</v>
      </c>
      <c r="Q16" s="8">
        <v>5</v>
      </c>
      <c r="R16" s="7">
        <f t="shared" si="7"/>
        <v>2.8469426682685466</v>
      </c>
      <c r="S16" s="8">
        <v>7</v>
      </c>
      <c r="T16" s="7">
        <f t="shared" si="8"/>
        <v>4.5912176565113301</v>
      </c>
      <c r="U16" s="8">
        <v>9</v>
      </c>
      <c r="V16" s="7">
        <f t="shared" si="9"/>
        <v>5.8665171791178059</v>
      </c>
      <c r="W16" s="8">
        <v>8</v>
      </c>
      <c r="X16" s="7">
        <f t="shared" si="10"/>
        <v>5.424170101974398</v>
      </c>
      <c r="Y16" s="8">
        <v>12</v>
      </c>
      <c r="Z16" s="7">
        <f t="shared" si="11"/>
        <v>9.6919572907748712</v>
      </c>
      <c r="AA16" s="8">
        <v>13</v>
      </c>
      <c r="AB16" s="7">
        <f t="shared" si="12"/>
        <v>13.61071267785537</v>
      </c>
      <c r="AC16" s="8">
        <v>8</v>
      </c>
      <c r="AD16" s="7">
        <f t="shared" si="13"/>
        <v>11.294330246216399</v>
      </c>
      <c r="AE16" s="8">
        <v>10</v>
      </c>
      <c r="AF16" s="7">
        <f t="shared" si="14"/>
        <v>19.200122880786434</v>
      </c>
      <c r="AG16" s="8">
        <v>14</v>
      </c>
      <c r="AH16" s="7">
        <f t="shared" si="15"/>
        <v>34.802495836129964</v>
      </c>
      <c r="AI16" s="8">
        <v>31</v>
      </c>
      <c r="AJ16" s="7">
        <f t="shared" si="16"/>
        <v>45.278609508507998</v>
      </c>
      <c r="AK16" s="8">
        <v>0</v>
      </c>
      <c r="AL16" s="7">
        <v>0</v>
      </c>
      <c r="AP16" s="38">
        <v>2249304</v>
      </c>
      <c r="AQ16" s="38">
        <v>171342</v>
      </c>
      <c r="AR16" s="38">
        <v>180581</v>
      </c>
      <c r="AS16" s="38">
        <v>196726</v>
      </c>
      <c r="AT16" s="38">
        <v>207393</v>
      </c>
      <c r="AU16" s="38">
        <v>215280</v>
      </c>
      <c r="AV16" s="38">
        <v>198055</v>
      </c>
      <c r="AW16" s="38">
        <v>175627</v>
      </c>
      <c r="AX16" s="38">
        <v>152465</v>
      </c>
      <c r="AY16" s="38">
        <v>153413</v>
      </c>
      <c r="AZ16" s="38">
        <v>147488</v>
      </c>
      <c r="BA16" s="38">
        <v>123814</v>
      </c>
      <c r="BB16" s="38">
        <v>95513</v>
      </c>
      <c r="BC16" s="38">
        <v>70832</v>
      </c>
      <c r="BD16" s="38">
        <v>52083</v>
      </c>
      <c r="BE16" s="38">
        <v>40227</v>
      </c>
      <c r="BF16" s="38">
        <v>68465</v>
      </c>
    </row>
    <row r="17" spans="1:58" x14ac:dyDescent="0.45">
      <c r="A17" s="3" t="s">
        <v>157</v>
      </c>
      <c r="B17" t="s">
        <v>158</v>
      </c>
      <c r="C17" s="5">
        <f t="shared" si="0"/>
        <v>163</v>
      </c>
      <c r="D17" s="6">
        <f t="shared" si="1"/>
        <v>7.246686086007049</v>
      </c>
      <c r="E17" s="33">
        <v>1</v>
      </c>
      <c r="F17" s="7">
        <f t="shared" si="2"/>
        <v>0.58362806550641411</v>
      </c>
      <c r="G17" s="8">
        <v>2</v>
      </c>
      <c r="H17" s="7">
        <f>SUM(G17/AR17*100000)</f>
        <v>1.1075362302789331</v>
      </c>
      <c r="I17" s="8">
        <v>1</v>
      </c>
      <c r="J17" s="7">
        <f t="shared" si="3"/>
        <v>0.50832121834429611</v>
      </c>
      <c r="K17" s="8">
        <v>9</v>
      </c>
      <c r="L17" s="7">
        <f t="shared" si="4"/>
        <v>4.3395871606081204</v>
      </c>
      <c r="M17" s="8">
        <v>12</v>
      </c>
      <c r="N17" s="7">
        <f t="shared" si="5"/>
        <v>5.574136008918618</v>
      </c>
      <c r="O17" s="8">
        <v>4</v>
      </c>
      <c r="P17" s="7">
        <f t="shared" si="6"/>
        <v>2.0196410088106838</v>
      </c>
      <c r="Q17" s="8">
        <v>9</v>
      </c>
      <c r="R17" s="7">
        <f t="shared" si="7"/>
        <v>5.1244968028833835</v>
      </c>
      <c r="S17" s="8">
        <v>14</v>
      </c>
      <c r="T17" s="7">
        <f t="shared" si="8"/>
        <v>9.1824353130226601</v>
      </c>
      <c r="U17" s="8">
        <v>4</v>
      </c>
      <c r="V17" s="7">
        <f t="shared" si="9"/>
        <v>2.6073409684968025</v>
      </c>
      <c r="W17" s="8">
        <v>9</v>
      </c>
      <c r="X17" s="7">
        <f t="shared" si="10"/>
        <v>6.1021913647211976</v>
      </c>
      <c r="Y17" s="8">
        <v>12</v>
      </c>
      <c r="Z17" s="7">
        <f t="shared" si="11"/>
        <v>9.6919572907748712</v>
      </c>
      <c r="AA17" s="8">
        <v>15</v>
      </c>
      <c r="AB17" s="7">
        <f t="shared" si="12"/>
        <v>15.704668474448503</v>
      </c>
      <c r="AC17" s="8">
        <v>13</v>
      </c>
      <c r="AD17" s="7">
        <f t="shared" si="13"/>
        <v>18.353286650101648</v>
      </c>
      <c r="AE17" s="8">
        <v>18</v>
      </c>
      <c r="AF17" s="7">
        <f t="shared" si="14"/>
        <v>34.560221185415585</v>
      </c>
      <c r="AG17" s="8">
        <v>17</v>
      </c>
      <c r="AH17" s="7">
        <f t="shared" si="15"/>
        <v>42.260173515300671</v>
      </c>
      <c r="AI17" s="8">
        <v>23</v>
      </c>
      <c r="AJ17" s="7">
        <f t="shared" si="16"/>
        <v>33.593807054699482</v>
      </c>
      <c r="AK17" s="8">
        <v>0</v>
      </c>
      <c r="AL17" s="7">
        <v>0</v>
      </c>
      <c r="AP17" s="38">
        <v>2249304</v>
      </c>
      <c r="AQ17" s="38">
        <v>171342</v>
      </c>
      <c r="AR17" s="38">
        <v>180581</v>
      </c>
      <c r="AS17" s="38">
        <v>196726</v>
      </c>
      <c r="AT17" s="38">
        <v>207393</v>
      </c>
      <c r="AU17" s="38">
        <v>215280</v>
      </c>
      <c r="AV17" s="38">
        <v>198055</v>
      </c>
      <c r="AW17" s="38">
        <v>175627</v>
      </c>
      <c r="AX17" s="38">
        <v>152465</v>
      </c>
      <c r="AY17" s="38">
        <v>153413</v>
      </c>
      <c r="AZ17" s="38">
        <v>147488</v>
      </c>
      <c r="BA17" s="38">
        <v>123814</v>
      </c>
      <c r="BB17" s="38">
        <v>95513</v>
      </c>
      <c r="BC17" s="38">
        <v>70832</v>
      </c>
      <c r="BD17" s="38">
        <v>52083</v>
      </c>
      <c r="BE17" s="38">
        <v>40227</v>
      </c>
      <c r="BF17" s="38">
        <v>68465</v>
      </c>
    </row>
    <row r="18" spans="1:58" x14ac:dyDescent="0.45">
      <c r="A18" s="3" t="s">
        <v>117</v>
      </c>
      <c r="B18" t="s">
        <v>118</v>
      </c>
      <c r="C18" s="5">
        <f t="shared" si="0"/>
        <v>117</v>
      </c>
      <c r="D18" s="6">
        <f t="shared" si="1"/>
        <v>5.2016090310602747</v>
      </c>
      <c r="E18" s="33">
        <v>0</v>
      </c>
      <c r="F18" s="7">
        <f t="shared" si="2"/>
        <v>0</v>
      </c>
      <c r="G18" s="8">
        <v>1</v>
      </c>
      <c r="H18" s="7">
        <f t="shared" ref="H18:H19" si="18">SUM(G18/AR18*100000)</f>
        <v>0.55376811513946655</v>
      </c>
      <c r="I18" s="8">
        <v>4</v>
      </c>
      <c r="J18" s="7">
        <f t="shared" si="3"/>
        <v>2.0332848733771844</v>
      </c>
      <c r="K18" s="8">
        <v>4</v>
      </c>
      <c r="L18" s="7">
        <f t="shared" si="4"/>
        <v>1.9287054047147203</v>
      </c>
      <c r="M18" s="8">
        <v>3</v>
      </c>
      <c r="N18" s="7">
        <f t="shared" si="5"/>
        <v>1.3935340022296545</v>
      </c>
      <c r="O18" s="8">
        <v>6</v>
      </c>
      <c r="P18" s="7">
        <f t="shared" si="6"/>
        <v>3.0294615132160256</v>
      </c>
      <c r="Q18" s="8">
        <v>6</v>
      </c>
      <c r="R18" s="7">
        <f t="shared" si="7"/>
        <v>3.4163312019222558</v>
      </c>
      <c r="S18" s="8">
        <v>3</v>
      </c>
      <c r="T18" s="7">
        <f t="shared" si="8"/>
        <v>1.9676647099334275</v>
      </c>
      <c r="U18" s="8">
        <v>8</v>
      </c>
      <c r="V18" s="7">
        <f t="shared" si="9"/>
        <v>5.214681936993605</v>
      </c>
      <c r="W18" s="8">
        <v>14</v>
      </c>
      <c r="X18" s="7">
        <f t="shared" si="10"/>
        <v>9.4922976784551967</v>
      </c>
      <c r="Y18" s="8">
        <v>14</v>
      </c>
      <c r="Z18" s="7">
        <f t="shared" si="11"/>
        <v>11.307283505904017</v>
      </c>
      <c r="AA18" s="8">
        <v>10</v>
      </c>
      <c r="AB18" s="7">
        <f t="shared" si="12"/>
        <v>10.46977898296567</v>
      </c>
      <c r="AC18" s="8">
        <v>9</v>
      </c>
      <c r="AD18" s="7">
        <f t="shared" si="13"/>
        <v>12.706121526993448</v>
      </c>
      <c r="AE18" s="8">
        <v>4</v>
      </c>
      <c r="AF18" s="7">
        <f t="shared" si="14"/>
        <v>7.6800491523145746</v>
      </c>
      <c r="AG18" s="8">
        <v>15</v>
      </c>
      <c r="AH18" s="7">
        <f t="shared" si="15"/>
        <v>37.288388395853531</v>
      </c>
      <c r="AI18" s="8">
        <v>16</v>
      </c>
      <c r="AJ18" s="7">
        <f t="shared" si="16"/>
        <v>23.369604907617031</v>
      </c>
      <c r="AK18" s="8">
        <v>0</v>
      </c>
      <c r="AL18" s="7">
        <v>0</v>
      </c>
      <c r="AP18" s="38">
        <v>2249304</v>
      </c>
      <c r="AQ18" s="38">
        <v>171342</v>
      </c>
      <c r="AR18" s="38">
        <v>180581</v>
      </c>
      <c r="AS18" s="38">
        <v>196726</v>
      </c>
      <c r="AT18" s="38">
        <v>207393</v>
      </c>
      <c r="AU18" s="38">
        <v>215280</v>
      </c>
      <c r="AV18" s="38">
        <v>198055</v>
      </c>
      <c r="AW18" s="38">
        <v>175627</v>
      </c>
      <c r="AX18" s="38">
        <v>152465</v>
      </c>
      <c r="AY18" s="38">
        <v>153413</v>
      </c>
      <c r="AZ18" s="38">
        <v>147488</v>
      </c>
      <c r="BA18" s="38">
        <v>123814</v>
      </c>
      <c r="BB18" s="38">
        <v>95513</v>
      </c>
      <c r="BC18" s="38">
        <v>70832</v>
      </c>
      <c r="BD18" s="38">
        <v>52083</v>
      </c>
      <c r="BE18" s="38">
        <v>40227</v>
      </c>
      <c r="BF18" s="38">
        <v>68465</v>
      </c>
    </row>
    <row r="19" spans="1:58" x14ac:dyDescent="0.45">
      <c r="B19" t="s">
        <v>172</v>
      </c>
      <c r="C19" s="5">
        <f t="shared" si="0"/>
        <v>1054</v>
      </c>
      <c r="D19" s="6">
        <f>SUM(C19/AP19*100000)</f>
        <v>46.858939476389139</v>
      </c>
      <c r="E19" s="33">
        <v>19</v>
      </c>
      <c r="F19" s="7">
        <f t="shared" si="2"/>
        <v>11.088933244621867</v>
      </c>
      <c r="G19" s="8">
        <v>7</v>
      </c>
      <c r="H19" s="7">
        <f t="shared" si="18"/>
        <v>3.8763768059762658</v>
      </c>
      <c r="I19" s="8">
        <v>4</v>
      </c>
      <c r="J19" s="7">
        <f t="shared" si="3"/>
        <v>2.0332848733771844</v>
      </c>
      <c r="K19" s="8">
        <v>14</v>
      </c>
      <c r="L19" s="7">
        <f t="shared" si="4"/>
        <v>6.7504689165015215</v>
      </c>
      <c r="M19" s="8">
        <v>17</v>
      </c>
      <c r="N19" s="7">
        <f t="shared" si="5"/>
        <v>7.8966926793013759</v>
      </c>
      <c r="O19" s="8">
        <v>19</v>
      </c>
      <c r="P19" s="7">
        <f t="shared" si="6"/>
        <v>9.5932947918507487</v>
      </c>
      <c r="Q19" s="8">
        <v>26</v>
      </c>
      <c r="R19" s="7">
        <f t="shared" si="7"/>
        <v>14.804101874996441</v>
      </c>
      <c r="S19" s="8">
        <v>28</v>
      </c>
      <c r="T19" s="7">
        <f t="shared" si="8"/>
        <v>18.36487062604532</v>
      </c>
      <c r="U19" s="8">
        <v>44</v>
      </c>
      <c r="V19" s="7">
        <f t="shared" si="9"/>
        <v>28.68075065346483</v>
      </c>
      <c r="W19" s="8">
        <v>70</v>
      </c>
      <c r="X19" s="7">
        <f t="shared" si="10"/>
        <v>47.461488392275982</v>
      </c>
      <c r="Y19" s="8">
        <v>83</v>
      </c>
      <c r="Z19" s="7">
        <f t="shared" si="11"/>
        <v>67.036037927859539</v>
      </c>
      <c r="AA19" s="8">
        <v>98</v>
      </c>
      <c r="AB19" s="7">
        <f t="shared" si="12"/>
        <v>102.60383403306356</v>
      </c>
      <c r="AC19" s="8">
        <v>105</v>
      </c>
      <c r="AD19" s="7">
        <f t="shared" si="13"/>
        <v>148.23808448159025</v>
      </c>
      <c r="AE19" s="8">
        <v>96</v>
      </c>
      <c r="AF19" s="7">
        <f t="shared" si="14"/>
        <v>184.3211796555498</v>
      </c>
      <c r="AG19" s="8">
        <v>98</v>
      </c>
      <c r="AH19" s="7">
        <f t="shared" si="15"/>
        <v>243.61747085290975</v>
      </c>
      <c r="AI19" s="8">
        <v>319</v>
      </c>
      <c r="AJ19" s="7">
        <f t="shared" si="16"/>
        <v>465.93149784561456</v>
      </c>
      <c r="AK19" s="8">
        <v>7</v>
      </c>
      <c r="AL19" s="7">
        <v>0</v>
      </c>
      <c r="AP19" s="38">
        <v>2249304</v>
      </c>
      <c r="AQ19" s="38">
        <v>171342</v>
      </c>
      <c r="AR19" s="38">
        <v>180581</v>
      </c>
      <c r="AS19" s="38">
        <v>196726</v>
      </c>
      <c r="AT19" s="38">
        <v>207393</v>
      </c>
      <c r="AU19" s="38">
        <v>215280</v>
      </c>
      <c r="AV19" s="38">
        <v>198055</v>
      </c>
      <c r="AW19" s="38">
        <v>175627</v>
      </c>
      <c r="AX19" s="38">
        <v>152465</v>
      </c>
      <c r="AY19" s="38">
        <v>153413</v>
      </c>
      <c r="AZ19" s="38">
        <v>147488</v>
      </c>
      <c r="BA19" s="38">
        <v>123814</v>
      </c>
      <c r="BB19" s="38">
        <v>95513</v>
      </c>
      <c r="BC19" s="38">
        <v>70832</v>
      </c>
      <c r="BD19" s="38">
        <v>52083</v>
      </c>
      <c r="BE19" s="38">
        <v>40227</v>
      </c>
      <c r="BF19" s="38">
        <v>68465</v>
      </c>
    </row>
    <row r="20" spans="1:58" x14ac:dyDescent="0.45">
      <c r="C20" s="30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5"/>
      <c r="AK20" s="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</row>
    <row r="21" spans="1:58" x14ac:dyDescent="0.45">
      <c r="A21" s="9" t="s">
        <v>161</v>
      </c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0"/>
    </row>
    <row r="22" spans="1:58" x14ac:dyDescent="0.45">
      <c r="A22" s="9" t="s">
        <v>162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2"/>
      <c r="N22" s="2"/>
      <c r="O22" s="2"/>
      <c r="P22" s="2"/>
      <c r="Q22" s="2"/>
      <c r="R22" s="36"/>
      <c r="S22" s="36"/>
      <c r="T22" s="36"/>
      <c r="U22" s="36"/>
      <c r="V22" s="36"/>
      <c r="W22" s="36"/>
      <c r="X22" s="3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58" x14ac:dyDescent="0.45">
      <c r="A23" s="9" t="s">
        <v>163</v>
      </c>
    </row>
    <row r="24" spans="1:58" x14ac:dyDescent="0.45">
      <c r="A24" s="9" t="s">
        <v>164</v>
      </c>
      <c r="D24" s="13"/>
      <c r="F24" s="13"/>
      <c r="H24" s="13"/>
      <c r="J24" s="13"/>
      <c r="L24" s="13"/>
      <c r="N24" s="13"/>
      <c r="P24" s="13"/>
      <c r="R24" s="13"/>
      <c r="T24" s="13"/>
      <c r="V24" s="13"/>
      <c r="X24" s="13"/>
      <c r="Z24" s="13"/>
      <c r="AB24" s="13"/>
      <c r="AD24" s="13"/>
      <c r="AF24" s="13"/>
      <c r="AH24" s="13"/>
      <c r="AJ24" s="13"/>
      <c r="AL24" s="13"/>
    </row>
    <row r="25" spans="1:58" x14ac:dyDescent="0.4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1"/>
    </row>
  </sheetData>
  <mergeCells count="19"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19"/>
  <sheetViews>
    <sheetView tabSelected="1" topLeftCell="M1" workbookViewId="0">
      <selection activeCell="AF1" sqref="AF1:AH1048576"/>
    </sheetView>
  </sheetViews>
  <sheetFormatPr defaultColWidth="10.6640625" defaultRowHeight="14.25" x14ac:dyDescent="0.45"/>
  <cols>
    <col min="1" max="1" width="17.1328125" style="17" customWidth="1"/>
    <col min="2" max="3" width="7" style="18" customWidth="1"/>
    <col min="4" max="7" width="6.73046875" style="17" customWidth="1"/>
    <col min="8" max="9" width="7.73046875" style="17" customWidth="1"/>
    <col min="10" max="15" width="6.73046875" style="17" customWidth="1"/>
    <col min="16" max="17" width="7.73046875" style="17" customWidth="1"/>
    <col min="18" max="27" width="6.73046875" style="17" customWidth="1"/>
    <col min="28" max="28" width="11.3984375" style="17"/>
    <col min="32" max="34" width="10.6640625" style="17"/>
    <col min="35" max="242" width="11.3984375" style="17"/>
    <col min="243" max="243" width="5.73046875" style="17" customWidth="1"/>
    <col min="244" max="245" width="7" style="17" customWidth="1"/>
    <col min="246" max="255" width="6.73046875" style="17" customWidth="1"/>
    <col min="256" max="256" width="3" style="17" customWidth="1"/>
    <col min="257" max="257" width="17.1328125" style="17" bestFit="1" customWidth="1"/>
    <col min="258" max="269" width="6.73046875" style="17" customWidth="1"/>
    <col min="270" max="274" width="5.73046875" style="17" customWidth="1"/>
    <col min="275" max="498" width="11.3984375" style="17"/>
    <col min="499" max="499" width="5.73046875" style="17" customWidth="1"/>
    <col min="500" max="501" width="7" style="17" customWidth="1"/>
    <col min="502" max="511" width="6.73046875" style="17" customWidth="1"/>
    <col min="512" max="512" width="3" style="17" customWidth="1"/>
    <col min="513" max="513" width="17.1328125" style="17" bestFit="1" customWidth="1"/>
    <col min="514" max="525" width="6.73046875" style="17" customWidth="1"/>
    <col min="526" max="530" width="5.73046875" style="17" customWidth="1"/>
    <col min="531" max="754" width="11.3984375" style="17"/>
    <col min="755" max="755" width="5.73046875" style="17" customWidth="1"/>
    <col min="756" max="757" width="7" style="17" customWidth="1"/>
    <col min="758" max="767" width="6.73046875" style="17" customWidth="1"/>
    <col min="768" max="768" width="3" style="17" customWidth="1"/>
    <col min="769" max="769" width="17.1328125" style="17" bestFit="1" customWidth="1"/>
    <col min="770" max="781" width="6.73046875" style="17" customWidth="1"/>
    <col min="782" max="786" width="5.73046875" style="17" customWidth="1"/>
    <col min="787" max="1010" width="11.3984375" style="17"/>
    <col min="1011" max="1011" width="5.73046875" style="17" customWidth="1"/>
    <col min="1012" max="1013" width="7" style="17" customWidth="1"/>
    <col min="1014" max="1023" width="6.73046875" style="17" customWidth="1"/>
    <col min="1024" max="1024" width="3" style="17" customWidth="1"/>
    <col min="1025" max="1025" width="17.1328125" style="17" bestFit="1" customWidth="1"/>
    <col min="1026" max="1037" width="6.73046875" style="17" customWidth="1"/>
    <col min="1038" max="1042" width="5.73046875" style="17" customWidth="1"/>
    <col min="1043" max="1266" width="11.3984375" style="17"/>
    <col min="1267" max="1267" width="5.73046875" style="17" customWidth="1"/>
    <col min="1268" max="1269" width="7" style="17" customWidth="1"/>
    <col min="1270" max="1279" width="6.73046875" style="17" customWidth="1"/>
    <col min="1280" max="1280" width="3" style="17" customWidth="1"/>
    <col min="1281" max="1281" width="17.1328125" style="17" bestFit="1" customWidth="1"/>
    <col min="1282" max="1293" width="6.73046875" style="17" customWidth="1"/>
    <col min="1294" max="1298" width="5.73046875" style="17" customWidth="1"/>
    <col min="1299" max="1522" width="11.3984375" style="17"/>
    <col min="1523" max="1523" width="5.73046875" style="17" customWidth="1"/>
    <col min="1524" max="1525" width="7" style="17" customWidth="1"/>
    <col min="1526" max="1535" width="6.73046875" style="17" customWidth="1"/>
    <col min="1536" max="1536" width="3" style="17" customWidth="1"/>
    <col min="1537" max="1537" width="17.1328125" style="17" bestFit="1" customWidth="1"/>
    <col min="1538" max="1549" width="6.73046875" style="17" customWidth="1"/>
    <col min="1550" max="1554" width="5.73046875" style="17" customWidth="1"/>
    <col min="1555" max="1778" width="11.3984375" style="17"/>
    <col min="1779" max="1779" width="5.73046875" style="17" customWidth="1"/>
    <col min="1780" max="1781" width="7" style="17" customWidth="1"/>
    <col min="1782" max="1791" width="6.73046875" style="17" customWidth="1"/>
    <col min="1792" max="1792" width="3" style="17" customWidth="1"/>
    <col min="1793" max="1793" width="17.1328125" style="17" bestFit="1" customWidth="1"/>
    <col min="1794" max="1805" width="6.73046875" style="17" customWidth="1"/>
    <col min="1806" max="1810" width="5.73046875" style="17" customWidth="1"/>
    <col min="1811" max="2034" width="11.3984375" style="17"/>
    <col min="2035" max="2035" width="5.73046875" style="17" customWidth="1"/>
    <col min="2036" max="2037" width="7" style="17" customWidth="1"/>
    <col min="2038" max="2047" width="6.73046875" style="17" customWidth="1"/>
    <col min="2048" max="2048" width="3" style="17" customWidth="1"/>
    <col min="2049" max="2049" width="17.1328125" style="17" bestFit="1" customWidth="1"/>
    <col min="2050" max="2061" width="6.73046875" style="17" customWidth="1"/>
    <col min="2062" max="2066" width="5.73046875" style="17" customWidth="1"/>
    <col min="2067" max="2290" width="11.3984375" style="17"/>
    <col min="2291" max="2291" width="5.73046875" style="17" customWidth="1"/>
    <col min="2292" max="2293" width="7" style="17" customWidth="1"/>
    <col min="2294" max="2303" width="6.73046875" style="17" customWidth="1"/>
    <col min="2304" max="2304" width="3" style="17" customWidth="1"/>
    <col min="2305" max="2305" width="17.1328125" style="17" bestFit="1" customWidth="1"/>
    <col min="2306" max="2317" width="6.73046875" style="17" customWidth="1"/>
    <col min="2318" max="2322" width="5.73046875" style="17" customWidth="1"/>
    <col min="2323" max="2546" width="11.3984375" style="17"/>
    <col min="2547" max="2547" width="5.73046875" style="17" customWidth="1"/>
    <col min="2548" max="2549" width="7" style="17" customWidth="1"/>
    <col min="2550" max="2559" width="6.73046875" style="17" customWidth="1"/>
    <col min="2560" max="2560" width="3" style="17" customWidth="1"/>
    <col min="2561" max="2561" width="17.1328125" style="17" bestFit="1" customWidth="1"/>
    <col min="2562" max="2573" width="6.73046875" style="17" customWidth="1"/>
    <col min="2574" max="2578" width="5.73046875" style="17" customWidth="1"/>
    <col min="2579" max="2802" width="11.3984375" style="17"/>
    <col min="2803" max="2803" width="5.73046875" style="17" customWidth="1"/>
    <col min="2804" max="2805" width="7" style="17" customWidth="1"/>
    <col min="2806" max="2815" width="6.73046875" style="17" customWidth="1"/>
    <col min="2816" max="2816" width="3" style="17" customWidth="1"/>
    <col min="2817" max="2817" width="17.1328125" style="17" bestFit="1" customWidth="1"/>
    <col min="2818" max="2829" width="6.73046875" style="17" customWidth="1"/>
    <col min="2830" max="2834" width="5.73046875" style="17" customWidth="1"/>
    <col min="2835" max="3058" width="11.3984375" style="17"/>
    <col min="3059" max="3059" width="5.73046875" style="17" customWidth="1"/>
    <col min="3060" max="3061" width="7" style="17" customWidth="1"/>
    <col min="3062" max="3071" width="6.73046875" style="17" customWidth="1"/>
    <col min="3072" max="3072" width="3" style="17" customWidth="1"/>
    <col min="3073" max="3073" width="17.1328125" style="17" bestFit="1" customWidth="1"/>
    <col min="3074" max="3085" width="6.73046875" style="17" customWidth="1"/>
    <col min="3086" max="3090" width="5.73046875" style="17" customWidth="1"/>
    <col min="3091" max="3314" width="11.3984375" style="17"/>
    <col min="3315" max="3315" width="5.73046875" style="17" customWidth="1"/>
    <col min="3316" max="3317" width="7" style="17" customWidth="1"/>
    <col min="3318" max="3327" width="6.73046875" style="17" customWidth="1"/>
    <col min="3328" max="3328" width="3" style="17" customWidth="1"/>
    <col min="3329" max="3329" width="17.1328125" style="17" bestFit="1" customWidth="1"/>
    <col min="3330" max="3341" width="6.73046875" style="17" customWidth="1"/>
    <col min="3342" max="3346" width="5.73046875" style="17" customWidth="1"/>
    <col min="3347" max="3570" width="11.3984375" style="17"/>
    <col min="3571" max="3571" width="5.73046875" style="17" customWidth="1"/>
    <col min="3572" max="3573" width="7" style="17" customWidth="1"/>
    <col min="3574" max="3583" width="6.73046875" style="17" customWidth="1"/>
    <col min="3584" max="3584" width="3" style="17" customWidth="1"/>
    <col min="3585" max="3585" width="17.1328125" style="17" bestFit="1" customWidth="1"/>
    <col min="3586" max="3597" width="6.73046875" style="17" customWidth="1"/>
    <col min="3598" max="3602" width="5.73046875" style="17" customWidth="1"/>
    <col min="3603" max="3826" width="11.3984375" style="17"/>
    <col min="3827" max="3827" width="5.73046875" style="17" customWidth="1"/>
    <col min="3828" max="3829" width="7" style="17" customWidth="1"/>
    <col min="3830" max="3839" width="6.73046875" style="17" customWidth="1"/>
    <col min="3840" max="3840" width="3" style="17" customWidth="1"/>
    <col min="3841" max="3841" width="17.1328125" style="17" bestFit="1" customWidth="1"/>
    <col min="3842" max="3853" width="6.73046875" style="17" customWidth="1"/>
    <col min="3854" max="3858" width="5.73046875" style="17" customWidth="1"/>
    <col min="3859" max="4082" width="11.3984375" style="17"/>
    <col min="4083" max="4083" width="5.73046875" style="17" customWidth="1"/>
    <col min="4084" max="4085" width="7" style="17" customWidth="1"/>
    <col min="4086" max="4095" width="6.73046875" style="17" customWidth="1"/>
    <col min="4096" max="4096" width="3" style="17" customWidth="1"/>
    <col min="4097" max="4097" width="17.1328125" style="17" bestFit="1" customWidth="1"/>
    <col min="4098" max="4109" width="6.73046875" style="17" customWidth="1"/>
    <col min="4110" max="4114" width="5.73046875" style="17" customWidth="1"/>
    <col min="4115" max="4338" width="11.3984375" style="17"/>
    <col min="4339" max="4339" width="5.73046875" style="17" customWidth="1"/>
    <col min="4340" max="4341" width="7" style="17" customWidth="1"/>
    <col min="4342" max="4351" width="6.73046875" style="17" customWidth="1"/>
    <col min="4352" max="4352" width="3" style="17" customWidth="1"/>
    <col min="4353" max="4353" width="17.1328125" style="17" bestFit="1" customWidth="1"/>
    <col min="4354" max="4365" width="6.73046875" style="17" customWidth="1"/>
    <col min="4366" max="4370" width="5.73046875" style="17" customWidth="1"/>
    <col min="4371" max="4594" width="11.3984375" style="17"/>
    <col min="4595" max="4595" width="5.73046875" style="17" customWidth="1"/>
    <col min="4596" max="4597" width="7" style="17" customWidth="1"/>
    <col min="4598" max="4607" width="6.73046875" style="17" customWidth="1"/>
    <col min="4608" max="4608" width="3" style="17" customWidth="1"/>
    <col min="4609" max="4609" width="17.1328125" style="17" bestFit="1" customWidth="1"/>
    <col min="4610" max="4621" width="6.73046875" style="17" customWidth="1"/>
    <col min="4622" max="4626" width="5.73046875" style="17" customWidth="1"/>
    <col min="4627" max="4850" width="11.3984375" style="17"/>
    <col min="4851" max="4851" width="5.73046875" style="17" customWidth="1"/>
    <col min="4852" max="4853" width="7" style="17" customWidth="1"/>
    <col min="4854" max="4863" width="6.73046875" style="17" customWidth="1"/>
    <col min="4864" max="4864" width="3" style="17" customWidth="1"/>
    <col min="4865" max="4865" width="17.1328125" style="17" bestFit="1" customWidth="1"/>
    <col min="4866" max="4877" width="6.73046875" style="17" customWidth="1"/>
    <col min="4878" max="4882" width="5.73046875" style="17" customWidth="1"/>
    <col min="4883" max="5106" width="11.3984375" style="17"/>
    <col min="5107" max="5107" width="5.73046875" style="17" customWidth="1"/>
    <col min="5108" max="5109" width="7" style="17" customWidth="1"/>
    <col min="5110" max="5119" width="6.73046875" style="17" customWidth="1"/>
    <col min="5120" max="5120" width="3" style="17" customWidth="1"/>
    <col min="5121" max="5121" width="17.1328125" style="17" bestFit="1" customWidth="1"/>
    <col min="5122" max="5133" width="6.73046875" style="17" customWidth="1"/>
    <col min="5134" max="5138" width="5.73046875" style="17" customWidth="1"/>
    <col min="5139" max="5362" width="11.3984375" style="17"/>
    <col min="5363" max="5363" width="5.73046875" style="17" customWidth="1"/>
    <col min="5364" max="5365" width="7" style="17" customWidth="1"/>
    <col min="5366" max="5375" width="6.73046875" style="17" customWidth="1"/>
    <col min="5376" max="5376" width="3" style="17" customWidth="1"/>
    <col min="5377" max="5377" width="17.1328125" style="17" bestFit="1" customWidth="1"/>
    <col min="5378" max="5389" width="6.73046875" style="17" customWidth="1"/>
    <col min="5390" max="5394" width="5.73046875" style="17" customWidth="1"/>
    <col min="5395" max="5618" width="11.3984375" style="17"/>
    <col min="5619" max="5619" width="5.73046875" style="17" customWidth="1"/>
    <col min="5620" max="5621" width="7" style="17" customWidth="1"/>
    <col min="5622" max="5631" width="6.73046875" style="17" customWidth="1"/>
    <col min="5632" max="5632" width="3" style="17" customWidth="1"/>
    <col min="5633" max="5633" width="17.1328125" style="17" bestFit="1" customWidth="1"/>
    <col min="5634" max="5645" width="6.73046875" style="17" customWidth="1"/>
    <col min="5646" max="5650" width="5.73046875" style="17" customWidth="1"/>
    <col min="5651" max="5874" width="11.3984375" style="17"/>
    <col min="5875" max="5875" width="5.73046875" style="17" customWidth="1"/>
    <col min="5876" max="5877" width="7" style="17" customWidth="1"/>
    <col min="5878" max="5887" width="6.73046875" style="17" customWidth="1"/>
    <col min="5888" max="5888" width="3" style="17" customWidth="1"/>
    <col min="5889" max="5889" width="17.1328125" style="17" bestFit="1" customWidth="1"/>
    <col min="5890" max="5901" width="6.73046875" style="17" customWidth="1"/>
    <col min="5902" max="5906" width="5.73046875" style="17" customWidth="1"/>
    <col min="5907" max="6130" width="11.3984375" style="17"/>
    <col min="6131" max="6131" width="5.73046875" style="17" customWidth="1"/>
    <col min="6132" max="6133" width="7" style="17" customWidth="1"/>
    <col min="6134" max="6143" width="6.73046875" style="17" customWidth="1"/>
    <col min="6144" max="6144" width="3" style="17" customWidth="1"/>
    <col min="6145" max="6145" width="17.1328125" style="17" bestFit="1" customWidth="1"/>
    <col min="6146" max="6157" width="6.73046875" style="17" customWidth="1"/>
    <col min="6158" max="6162" width="5.73046875" style="17" customWidth="1"/>
    <col min="6163" max="6386" width="11.3984375" style="17"/>
    <col min="6387" max="6387" width="5.73046875" style="17" customWidth="1"/>
    <col min="6388" max="6389" width="7" style="17" customWidth="1"/>
    <col min="6390" max="6399" width="6.73046875" style="17" customWidth="1"/>
    <col min="6400" max="6400" width="3" style="17" customWidth="1"/>
    <col min="6401" max="6401" width="17.1328125" style="17" bestFit="1" customWidth="1"/>
    <col min="6402" max="6413" width="6.73046875" style="17" customWidth="1"/>
    <col min="6414" max="6418" width="5.73046875" style="17" customWidth="1"/>
    <col min="6419" max="6642" width="11.3984375" style="17"/>
    <col min="6643" max="6643" width="5.73046875" style="17" customWidth="1"/>
    <col min="6644" max="6645" width="7" style="17" customWidth="1"/>
    <col min="6646" max="6655" width="6.73046875" style="17" customWidth="1"/>
    <col min="6656" max="6656" width="3" style="17" customWidth="1"/>
    <col min="6657" max="6657" width="17.1328125" style="17" bestFit="1" customWidth="1"/>
    <col min="6658" max="6669" width="6.73046875" style="17" customWidth="1"/>
    <col min="6670" max="6674" width="5.73046875" style="17" customWidth="1"/>
    <col min="6675" max="6898" width="11.3984375" style="17"/>
    <col min="6899" max="6899" width="5.73046875" style="17" customWidth="1"/>
    <col min="6900" max="6901" width="7" style="17" customWidth="1"/>
    <col min="6902" max="6911" width="6.73046875" style="17" customWidth="1"/>
    <col min="6912" max="6912" width="3" style="17" customWidth="1"/>
    <col min="6913" max="6913" width="17.1328125" style="17" bestFit="1" customWidth="1"/>
    <col min="6914" max="6925" width="6.73046875" style="17" customWidth="1"/>
    <col min="6926" max="6930" width="5.73046875" style="17" customWidth="1"/>
    <col min="6931" max="7154" width="11.3984375" style="17"/>
    <col min="7155" max="7155" width="5.73046875" style="17" customWidth="1"/>
    <col min="7156" max="7157" width="7" style="17" customWidth="1"/>
    <col min="7158" max="7167" width="6.73046875" style="17" customWidth="1"/>
    <col min="7168" max="7168" width="3" style="17" customWidth="1"/>
    <col min="7169" max="7169" width="17.1328125" style="17" bestFit="1" customWidth="1"/>
    <col min="7170" max="7181" width="6.73046875" style="17" customWidth="1"/>
    <col min="7182" max="7186" width="5.73046875" style="17" customWidth="1"/>
    <col min="7187" max="7410" width="11.3984375" style="17"/>
    <col min="7411" max="7411" width="5.73046875" style="17" customWidth="1"/>
    <col min="7412" max="7413" width="7" style="17" customWidth="1"/>
    <col min="7414" max="7423" width="6.73046875" style="17" customWidth="1"/>
    <col min="7424" max="7424" width="3" style="17" customWidth="1"/>
    <col min="7425" max="7425" width="17.1328125" style="17" bestFit="1" customWidth="1"/>
    <col min="7426" max="7437" width="6.73046875" style="17" customWidth="1"/>
    <col min="7438" max="7442" width="5.73046875" style="17" customWidth="1"/>
    <col min="7443" max="7666" width="11.3984375" style="17"/>
    <col min="7667" max="7667" width="5.73046875" style="17" customWidth="1"/>
    <col min="7668" max="7669" width="7" style="17" customWidth="1"/>
    <col min="7670" max="7679" width="6.73046875" style="17" customWidth="1"/>
    <col min="7680" max="7680" width="3" style="17" customWidth="1"/>
    <col min="7681" max="7681" width="17.1328125" style="17" bestFit="1" customWidth="1"/>
    <col min="7682" max="7693" width="6.73046875" style="17" customWidth="1"/>
    <col min="7694" max="7698" width="5.73046875" style="17" customWidth="1"/>
    <col min="7699" max="7922" width="11.3984375" style="17"/>
    <col min="7923" max="7923" width="5.73046875" style="17" customWidth="1"/>
    <col min="7924" max="7925" width="7" style="17" customWidth="1"/>
    <col min="7926" max="7935" width="6.73046875" style="17" customWidth="1"/>
    <col min="7936" max="7936" width="3" style="17" customWidth="1"/>
    <col min="7937" max="7937" width="17.1328125" style="17" bestFit="1" customWidth="1"/>
    <col min="7938" max="7949" width="6.73046875" style="17" customWidth="1"/>
    <col min="7950" max="7954" width="5.73046875" style="17" customWidth="1"/>
    <col min="7955" max="8178" width="11.3984375" style="17"/>
    <col min="8179" max="8179" width="5.73046875" style="17" customWidth="1"/>
    <col min="8180" max="8181" width="7" style="17" customWidth="1"/>
    <col min="8182" max="8191" width="6.73046875" style="17" customWidth="1"/>
    <col min="8192" max="8192" width="3" style="17" customWidth="1"/>
    <col min="8193" max="8193" width="17.1328125" style="17" bestFit="1" customWidth="1"/>
    <col min="8194" max="8205" width="6.73046875" style="17" customWidth="1"/>
    <col min="8206" max="8210" width="5.73046875" style="17" customWidth="1"/>
    <col min="8211" max="8434" width="11.3984375" style="17"/>
    <col min="8435" max="8435" width="5.73046875" style="17" customWidth="1"/>
    <col min="8436" max="8437" width="7" style="17" customWidth="1"/>
    <col min="8438" max="8447" width="6.73046875" style="17" customWidth="1"/>
    <col min="8448" max="8448" width="3" style="17" customWidth="1"/>
    <col min="8449" max="8449" width="17.1328125" style="17" bestFit="1" customWidth="1"/>
    <col min="8450" max="8461" width="6.73046875" style="17" customWidth="1"/>
    <col min="8462" max="8466" width="5.73046875" style="17" customWidth="1"/>
    <col min="8467" max="8690" width="11.3984375" style="17"/>
    <col min="8691" max="8691" width="5.73046875" style="17" customWidth="1"/>
    <col min="8692" max="8693" width="7" style="17" customWidth="1"/>
    <col min="8694" max="8703" width="6.73046875" style="17" customWidth="1"/>
    <col min="8704" max="8704" width="3" style="17" customWidth="1"/>
    <col min="8705" max="8705" width="17.1328125" style="17" bestFit="1" customWidth="1"/>
    <col min="8706" max="8717" width="6.73046875" style="17" customWidth="1"/>
    <col min="8718" max="8722" width="5.73046875" style="17" customWidth="1"/>
    <col min="8723" max="8946" width="11.3984375" style="17"/>
    <col min="8947" max="8947" width="5.73046875" style="17" customWidth="1"/>
    <col min="8948" max="8949" width="7" style="17" customWidth="1"/>
    <col min="8950" max="8959" width="6.73046875" style="17" customWidth="1"/>
    <col min="8960" max="8960" width="3" style="17" customWidth="1"/>
    <col min="8961" max="8961" width="17.1328125" style="17" bestFit="1" customWidth="1"/>
    <col min="8962" max="8973" width="6.73046875" style="17" customWidth="1"/>
    <col min="8974" max="8978" width="5.73046875" style="17" customWidth="1"/>
    <col min="8979" max="9202" width="11.3984375" style="17"/>
    <col min="9203" max="9203" width="5.73046875" style="17" customWidth="1"/>
    <col min="9204" max="9205" width="7" style="17" customWidth="1"/>
    <col min="9206" max="9215" width="6.73046875" style="17" customWidth="1"/>
    <col min="9216" max="9216" width="3" style="17" customWidth="1"/>
    <col min="9217" max="9217" width="17.1328125" style="17" bestFit="1" customWidth="1"/>
    <col min="9218" max="9229" width="6.73046875" style="17" customWidth="1"/>
    <col min="9230" max="9234" width="5.73046875" style="17" customWidth="1"/>
    <col min="9235" max="9458" width="11.3984375" style="17"/>
    <col min="9459" max="9459" width="5.73046875" style="17" customWidth="1"/>
    <col min="9460" max="9461" width="7" style="17" customWidth="1"/>
    <col min="9462" max="9471" width="6.73046875" style="17" customWidth="1"/>
    <col min="9472" max="9472" width="3" style="17" customWidth="1"/>
    <col min="9473" max="9473" width="17.1328125" style="17" bestFit="1" customWidth="1"/>
    <col min="9474" max="9485" width="6.73046875" style="17" customWidth="1"/>
    <col min="9486" max="9490" width="5.73046875" style="17" customWidth="1"/>
    <col min="9491" max="9714" width="11.3984375" style="17"/>
    <col min="9715" max="9715" width="5.73046875" style="17" customWidth="1"/>
    <col min="9716" max="9717" width="7" style="17" customWidth="1"/>
    <col min="9718" max="9727" width="6.73046875" style="17" customWidth="1"/>
    <col min="9728" max="9728" width="3" style="17" customWidth="1"/>
    <col min="9729" max="9729" width="17.1328125" style="17" bestFit="1" customWidth="1"/>
    <col min="9730" max="9741" width="6.73046875" style="17" customWidth="1"/>
    <col min="9742" max="9746" width="5.73046875" style="17" customWidth="1"/>
    <col min="9747" max="9970" width="11.3984375" style="17"/>
    <col min="9971" max="9971" width="5.73046875" style="17" customWidth="1"/>
    <col min="9972" max="9973" width="7" style="17" customWidth="1"/>
    <col min="9974" max="9983" width="6.73046875" style="17" customWidth="1"/>
    <col min="9984" max="9984" width="3" style="17" customWidth="1"/>
    <col min="9985" max="9985" width="17.1328125" style="17" bestFit="1" customWidth="1"/>
    <col min="9986" max="9997" width="6.73046875" style="17" customWidth="1"/>
    <col min="9998" max="10002" width="5.73046875" style="17" customWidth="1"/>
    <col min="10003" max="10226" width="11.3984375" style="17"/>
    <col min="10227" max="10227" width="5.73046875" style="17" customWidth="1"/>
    <col min="10228" max="10229" width="7" style="17" customWidth="1"/>
    <col min="10230" max="10239" width="6.73046875" style="17" customWidth="1"/>
    <col min="10240" max="10240" width="3" style="17" customWidth="1"/>
    <col min="10241" max="10241" width="17.1328125" style="17" bestFit="1" customWidth="1"/>
    <col min="10242" max="10253" width="6.73046875" style="17" customWidth="1"/>
    <col min="10254" max="10258" width="5.73046875" style="17" customWidth="1"/>
    <col min="10259" max="10482" width="11.3984375" style="17"/>
    <col min="10483" max="10483" width="5.73046875" style="17" customWidth="1"/>
    <col min="10484" max="10485" width="7" style="17" customWidth="1"/>
    <col min="10486" max="10495" width="6.73046875" style="17" customWidth="1"/>
    <col min="10496" max="10496" width="3" style="17" customWidth="1"/>
    <col min="10497" max="10497" width="17.1328125" style="17" bestFit="1" customWidth="1"/>
    <col min="10498" max="10509" width="6.73046875" style="17" customWidth="1"/>
    <col min="10510" max="10514" width="5.73046875" style="17" customWidth="1"/>
    <col min="10515" max="10738" width="11.3984375" style="17"/>
    <col min="10739" max="10739" width="5.73046875" style="17" customWidth="1"/>
    <col min="10740" max="10741" width="7" style="17" customWidth="1"/>
    <col min="10742" max="10751" width="6.73046875" style="17" customWidth="1"/>
    <col min="10752" max="10752" width="3" style="17" customWidth="1"/>
    <col min="10753" max="10753" width="17.1328125" style="17" bestFit="1" customWidth="1"/>
    <col min="10754" max="10765" width="6.73046875" style="17" customWidth="1"/>
    <col min="10766" max="10770" width="5.73046875" style="17" customWidth="1"/>
    <col min="10771" max="10994" width="11.3984375" style="17"/>
    <col min="10995" max="10995" width="5.73046875" style="17" customWidth="1"/>
    <col min="10996" max="10997" width="7" style="17" customWidth="1"/>
    <col min="10998" max="11007" width="6.73046875" style="17" customWidth="1"/>
    <col min="11008" max="11008" width="3" style="17" customWidth="1"/>
    <col min="11009" max="11009" width="17.1328125" style="17" bestFit="1" customWidth="1"/>
    <col min="11010" max="11021" width="6.73046875" style="17" customWidth="1"/>
    <col min="11022" max="11026" width="5.73046875" style="17" customWidth="1"/>
    <col min="11027" max="11250" width="11.3984375" style="17"/>
    <col min="11251" max="11251" width="5.73046875" style="17" customWidth="1"/>
    <col min="11252" max="11253" width="7" style="17" customWidth="1"/>
    <col min="11254" max="11263" width="6.73046875" style="17" customWidth="1"/>
    <col min="11264" max="11264" width="3" style="17" customWidth="1"/>
    <col min="11265" max="11265" width="17.1328125" style="17" bestFit="1" customWidth="1"/>
    <col min="11266" max="11277" width="6.73046875" style="17" customWidth="1"/>
    <col min="11278" max="11282" width="5.73046875" style="17" customWidth="1"/>
    <col min="11283" max="11506" width="11.3984375" style="17"/>
    <col min="11507" max="11507" width="5.73046875" style="17" customWidth="1"/>
    <col min="11508" max="11509" width="7" style="17" customWidth="1"/>
    <col min="11510" max="11519" width="6.73046875" style="17" customWidth="1"/>
    <col min="11520" max="11520" width="3" style="17" customWidth="1"/>
    <col min="11521" max="11521" width="17.1328125" style="17" bestFit="1" customWidth="1"/>
    <col min="11522" max="11533" width="6.73046875" style="17" customWidth="1"/>
    <col min="11534" max="11538" width="5.73046875" style="17" customWidth="1"/>
    <col min="11539" max="11762" width="11.3984375" style="17"/>
    <col min="11763" max="11763" width="5.73046875" style="17" customWidth="1"/>
    <col min="11764" max="11765" width="7" style="17" customWidth="1"/>
    <col min="11766" max="11775" width="6.73046875" style="17" customWidth="1"/>
    <col min="11776" max="11776" width="3" style="17" customWidth="1"/>
    <col min="11777" max="11777" width="17.1328125" style="17" bestFit="1" customWidth="1"/>
    <col min="11778" max="11789" width="6.73046875" style="17" customWidth="1"/>
    <col min="11790" max="11794" width="5.73046875" style="17" customWidth="1"/>
    <col min="11795" max="12018" width="11.3984375" style="17"/>
    <col min="12019" max="12019" width="5.73046875" style="17" customWidth="1"/>
    <col min="12020" max="12021" width="7" style="17" customWidth="1"/>
    <col min="12022" max="12031" width="6.73046875" style="17" customWidth="1"/>
    <col min="12032" max="12032" width="3" style="17" customWidth="1"/>
    <col min="12033" max="12033" width="17.1328125" style="17" bestFit="1" customWidth="1"/>
    <col min="12034" max="12045" width="6.73046875" style="17" customWidth="1"/>
    <col min="12046" max="12050" width="5.73046875" style="17" customWidth="1"/>
    <col min="12051" max="12274" width="11.3984375" style="17"/>
    <col min="12275" max="12275" width="5.73046875" style="17" customWidth="1"/>
    <col min="12276" max="12277" width="7" style="17" customWidth="1"/>
    <col min="12278" max="12287" width="6.73046875" style="17" customWidth="1"/>
    <col min="12288" max="12288" width="3" style="17" customWidth="1"/>
    <col min="12289" max="12289" width="17.1328125" style="17" bestFit="1" customWidth="1"/>
    <col min="12290" max="12301" width="6.73046875" style="17" customWidth="1"/>
    <col min="12302" max="12306" width="5.73046875" style="17" customWidth="1"/>
    <col min="12307" max="12530" width="11.3984375" style="17"/>
    <col min="12531" max="12531" width="5.73046875" style="17" customWidth="1"/>
    <col min="12532" max="12533" width="7" style="17" customWidth="1"/>
    <col min="12534" max="12543" width="6.73046875" style="17" customWidth="1"/>
    <col min="12544" max="12544" width="3" style="17" customWidth="1"/>
    <col min="12545" max="12545" width="17.1328125" style="17" bestFit="1" customWidth="1"/>
    <col min="12546" max="12557" width="6.73046875" style="17" customWidth="1"/>
    <col min="12558" max="12562" width="5.73046875" style="17" customWidth="1"/>
    <col min="12563" max="12786" width="11.3984375" style="17"/>
    <col min="12787" max="12787" width="5.73046875" style="17" customWidth="1"/>
    <col min="12788" max="12789" width="7" style="17" customWidth="1"/>
    <col min="12790" max="12799" width="6.73046875" style="17" customWidth="1"/>
    <col min="12800" max="12800" width="3" style="17" customWidth="1"/>
    <col min="12801" max="12801" width="17.1328125" style="17" bestFit="1" customWidth="1"/>
    <col min="12802" max="12813" width="6.73046875" style="17" customWidth="1"/>
    <col min="12814" max="12818" width="5.73046875" style="17" customWidth="1"/>
    <col min="12819" max="13042" width="11.3984375" style="17"/>
    <col min="13043" max="13043" width="5.73046875" style="17" customWidth="1"/>
    <col min="13044" max="13045" width="7" style="17" customWidth="1"/>
    <col min="13046" max="13055" width="6.73046875" style="17" customWidth="1"/>
    <col min="13056" max="13056" width="3" style="17" customWidth="1"/>
    <col min="13057" max="13057" width="17.1328125" style="17" bestFit="1" customWidth="1"/>
    <col min="13058" max="13069" width="6.73046875" style="17" customWidth="1"/>
    <col min="13070" max="13074" width="5.73046875" style="17" customWidth="1"/>
    <col min="13075" max="13298" width="11.3984375" style="17"/>
    <col min="13299" max="13299" width="5.73046875" style="17" customWidth="1"/>
    <col min="13300" max="13301" width="7" style="17" customWidth="1"/>
    <col min="13302" max="13311" width="6.73046875" style="17" customWidth="1"/>
    <col min="13312" max="13312" width="3" style="17" customWidth="1"/>
    <col min="13313" max="13313" width="17.1328125" style="17" bestFit="1" customWidth="1"/>
    <col min="13314" max="13325" width="6.73046875" style="17" customWidth="1"/>
    <col min="13326" max="13330" width="5.73046875" style="17" customWidth="1"/>
    <col min="13331" max="13554" width="11.3984375" style="17"/>
    <col min="13555" max="13555" width="5.73046875" style="17" customWidth="1"/>
    <col min="13556" max="13557" width="7" style="17" customWidth="1"/>
    <col min="13558" max="13567" width="6.73046875" style="17" customWidth="1"/>
    <col min="13568" max="13568" width="3" style="17" customWidth="1"/>
    <col min="13569" max="13569" width="17.1328125" style="17" bestFit="1" customWidth="1"/>
    <col min="13570" max="13581" width="6.73046875" style="17" customWidth="1"/>
    <col min="13582" max="13586" width="5.73046875" style="17" customWidth="1"/>
    <col min="13587" max="13810" width="11.3984375" style="17"/>
    <col min="13811" max="13811" width="5.73046875" style="17" customWidth="1"/>
    <col min="13812" max="13813" width="7" style="17" customWidth="1"/>
    <col min="13814" max="13823" width="6.73046875" style="17" customWidth="1"/>
    <col min="13824" max="13824" width="3" style="17" customWidth="1"/>
    <col min="13825" max="13825" width="17.1328125" style="17" bestFit="1" customWidth="1"/>
    <col min="13826" max="13837" width="6.73046875" style="17" customWidth="1"/>
    <col min="13838" max="13842" width="5.73046875" style="17" customWidth="1"/>
    <col min="13843" max="14066" width="11.3984375" style="17"/>
    <col min="14067" max="14067" width="5.73046875" style="17" customWidth="1"/>
    <col min="14068" max="14069" width="7" style="17" customWidth="1"/>
    <col min="14070" max="14079" width="6.73046875" style="17" customWidth="1"/>
    <col min="14080" max="14080" width="3" style="17" customWidth="1"/>
    <col min="14081" max="14081" width="17.1328125" style="17" bestFit="1" customWidth="1"/>
    <col min="14082" max="14093" width="6.73046875" style="17" customWidth="1"/>
    <col min="14094" max="14098" width="5.73046875" style="17" customWidth="1"/>
    <col min="14099" max="14322" width="11.3984375" style="17"/>
    <col min="14323" max="14323" width="5.73046875" style="17" customWidth="1"/>
    <col min="14324" max="14325" width="7" style="17" customWidth="1"/>
    <col min="14326" max="14335" width="6.73046875" style="17" customWidth="1"/>
    <col min="14336" max="14336" width="3" style="17" customWidth="1"/>
    <col min="14337" max="14337" width="17.1328125" style="17" bestFit="1" customWidth="1"/>
    <col min="14338" max="14349" width="6.73046875" style="17" customWidth="1"/>
    <col min="14350" max="14354" width="5.73046875" style="17" customWidth="1"/>
    <col min="14355" max="14578" width="11.3984375" style="17"/>
    <col min="14579" max="14579" width="5.73046875" style="17" customWidth="1"/>
    <col min="14580" max="14581" width="7" style="17" customWidth="1"/>
    <col min="14582" max="14591" width="6.73046875" style="17" customWidth="1"/>
    <col min="14592" max="14592" width="3" style="17" customWidth="1"/>
    <col min="14593" max="14593" width="17.1328125" style="17" bestFit="1" customWidth="1"/>
    <col min="14594" max="14605" width="6.73046875" style="17" customWidth="1"/>
    <col min="14606" max="14610" width="5.73046875" style="17" customWidth="1"/>
    <col min="14611" max="14834" width="11.3984375" style="17"/>
    <col min="14835" max="14835" width="5.73046875" style="17" customWidth="1"/>
    <col min="14836" max="14837" width="7" style="17" customWidth="1"/>
    <col min="14838" max="14847" width="6.73046875" style="17" customWidth="1"/>
    <col min="14848" max="14848" width="3" style="17" customWidth="1"/>
    <col min="14849" max="14849" width="17.1328125" style="17" bestFit="1" customWidth="1"/>
    <col min="14850" max="14861" width="6.73046875" style="17" customWidth="1"/>
    <col min="14862" max="14866" width="5.73046875" style="17" customWidth="1"/>
    <col min="14867" max="15090" width="11.3984375" style="17"/>
    <col min="15091" max="15091" width="5.73046875" style="17" customWidth="1"/>
    <col min="15092" max="15093" width="7" style="17" customWidth="1"/>
    <col min="15094" max="15103" width="6.73046875" style="17" customWidth="1"/>
    <col min="15104" max="15104" width="3" style="17" customWidth="1"/>
    <col min="15105" max="15105" width="17.1328125" style="17" bestFit="1" customWidth="1"/>
    <col min="15106" max="15117" width="6.73046875" style="17" customWidth="1"/>
    <col min="15118" max="15122" width="5.73046875" style="17" customWidth="1"/>
    <col min="15123" max="15346" width="11.3984375" style="17"/>
    <col min="15347" max="15347" width="5.73046875" style="17" customWidth="1"/>
    <col min="15348" max="15349" width="7" style="17" customWidth="1"/>
    <col min="15350" max="15359" width="6.73046875" style="17" customWidth="1"/>
    <col min="15360" max="15360" width="3" style="17" customWidth="1"/>
    <col min="15361" max="15361" width="17.1328125" style="17" bestFit="1" customWidth="1"/>
    <col min="15362" max="15373" width="6.73046875" style="17" customWidth="1"/>
    <col min="15374" max="15378" width="5.73046875" style="17" customWidth="1"/>
    <col min="15379" max="15602" width="11.3984375" style="17"/>
    <col min="15603" max="15603" width="5.73046875" style="17" customWidth="1"/>
    <col min="15604" max="15605" width="7" style="17" customWidth="1"/>
    <col min="15606" max="15615" width="6.73046875" style="17" customWidth="1"/>
    <col min="15616" max="15616" width="3" style="17" customWidth="1"/>
    <col min="15617" max="15617" width="17.1328125" style="17" bestFit="1" customWidth="1"/>
    <col min="15618" max="15629" width="6.73046875" style="17" customWidth="1"/>
    <col min="15630" max="15634" width="5.73046875" style="17" customWidth="1"/>
    <col min="15635" max="15858" width="11.3984375" style="17"/>
    <col min="15859" max="15859" width="5.73046875" style="17" customWidth="1"/>
    <col min="15860" max="15861" width="7" style="17" customWidth="1"/>
    <col min="15862" max="15871" width="6.73046875" style="17" customWidth="1"/>
    <col min="15872" max="15872" width="3" style="17" customWidth="1"/>
    <col min="15873" max="15873" width="17.1328125" style="17" bestFit="1" customWidth="1"/>
    <col min="15874" max="15885" width="6.73046875" style="17" customWidth="1"/>
    <col min="15886" max="15890" width="5.73046875" style="17" customWidth="1"/>
    <col min="15891" max="16114" width="11.3984375" style="17"/>
    <col min="16115" max="16115" width="5.73046875" style="17" customWidth="1"/>
    <col min="16116" max="16117" width="7" style="17" customWidth="1"/>
    <col min="16118" max="16127" width="6.73046875" style="17" customWidth="1"/>
    <col min="16128" max="16128" width="3" style="17" customWidth="1"/>
    <col min="16129" max="16129" width="17.1328125" style="17" bestFit="1" customWidth="1"/>
    <col min="16130" max="16141" width="6.73046875" style="17" customWidth="1"/>
    <col min="16142" max="16146" width="5.73046875" style="17" customWidth="1"/>
    <col min="16147" max="16384" width="11.3984375" style="17"/>
  </cols>
  <sheetData>
    <row r="1" spans="1:34" x14ac:dyDescent="0.45">
      <c r="A1" s="17" t="s">
        <v>174</v>
      </c>
    </row>
    <row r="2" spans="1:34" x14ac:dyDescent="0.45">
      <c r="A2" s="17" t="s">
        <v>279</v>
      </c>
    </row>
    <row r="3" spans="1:34" x14ac:dyDescent="0.45">
      <c r="A3" s="17" t="s">
        <v>284</v>
      </c>
    </row>
    <row r="4" spans="1:34" x14ac:dyDescent="0.45">
      <c r="A4" s="17" t="s">
        <v>280</v>
      </c>
    </row>
    <row r="6" spans="1:34" x14ac:dyDescent="0.45">
      <c r="B6" s="49" t="s">
        <v>177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37"/>
      <c r="AA6" s="37"/>
    </row>
    <row r="7" spans="1:34" ht="12.95" customHeight="1" x14ac:dyDescent="0.45">
      <c r="H7" s="49"/>
      <c r="I7" s="49"/>
      <c r="J7" s="49"/>
      <c r="K7" s="49"/>
      <c r="L7" s="49"/>
      <c r="M7" s="49"/>
      <c r="N7" s="49"/>
      <c r="O7" s="49"/>
      <c r="R7" s="49" t="s">
        <v>178</v>
      </c>
      <c r="S7" s="49"/>
      <c r="T7" s="49"/>
      <c r="U7" s="49"/>
      <c r="V7" s="49"/>
      <c r="W7" s="49"/>
      <c r="X7" s="49" t="s">
        <v>179</v>
      </c>
      <c r="Y7" s="49"/>
      <c r="Z7" s="37"/>
      <c r="AA7" s="37"/>
    </row>
    <row r="8" spans="1:34" ht="12.95" customHeight="1" x14ac:dyDescent="0.45">
      <c r="A8" s="17" t="s">
        <v>180</v>
      </c>
      <c r="B8" s="48" t="s">
        <v>3</v>
      </c>
      <c r="C8" s="48"/>
      <c r="D8" s="49" t="s">
        <v>98</v>
      </c>
      <c r="E8" s="49"/>
      <c r="F8" s="49" t="s">
        <v>106</v>
      </c>
      <c r="G8" s="49"/>
      <c r="H8" s="49" t="s">
        <v>281</v>
      </c>
      <c r="I8" s="49"/>
      <c r="J8" s="49" t="s">
        <v>282</v>
      </c>
      <c r="K8" s="49"/>
      <c r="L8" s="49" t="s">
        <v>56</v>
      </c>
      <c r="M8" s="49"/>
      <c r="N8" s="49" t="s">
        <v>60</v>
      </c>
      <c r="O8" s="49"/>
      <c r="P8" s="49" t="s">
        <v>283</v>
      </c>
      <c r="Q8" s="49"/>
      <c r="R8" s="49" t="s">
        <v>182</v>
      </c>
      <c r="S8" s="49"/>
      <c r="T8" s="49" t="s">
        <v>183</v>
      </c>
      <c r="U8" s="49"/>
      <c r="V8" s="49" t="s">
        <v>118</v>
      </c>
      <c r="W8" s="49"/>
      <c r="X8" s="49" t="s">
        <v>187</v>
      </c>
      <c r="Y8" s="49"/>
      <c r="Z8" s="37"/>
      <c r="AA8" s="37"/>
      <c r="AF8" s="17" t="s">
        <v>289</v>
      </c>
    </row>
    <row r="9" spans="1:34" ht="12.95" customHeight="1" x14ac:dyDescent="0.45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188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37"/>
      <c r="AA9" s="37"/>
    </row>
    <row r="10" spans="1:34" s="18" customFormat="1" ht="12.95" customHeight="1" x14ac:dyDescent="0.3">
      <c r="A10" s="18" t="s">
        <v>189</v>
      </c>
      <c r="B10" s="20">
        <f>SUM(B12+B35+B53+B64+B77+B91+B105+B114+B115)</f>
        <v>5715</v>
      </c>
      <c r="C10" s="21">
        <f>SUM(B10/AH10*100000)</f>
        <v>254.07859497871343</v>
      </c>
      <c r="D10" s="20">
        <f>SUM(D12+D35+D53+D64+D77+D91+D105+D114+D115)</f>
        <v>1250</v>
      </c>
      <c r="E10" s="21">
        <f>SUM(D10/AH10*100000)</f>
        <v>55.572746058336271</v>
      </c>
      <c r="F10" s="20">
        <f>SUM(F12+F35+F53+F64+F77+F91+F105+F114+F115)</f>
        <v>997</v>
      </c>
      <c r="G10" s="21">
        <f>SUM(F10/AH10*100000)</f>
        <v>44.324822256129011</v>
      </c>
      <c r="H10" s="20">
        <f>SUM(H12+H35+H53+H64+H77+H91+H105+H114+H115)</f>
        <v>816</v>
      </c>
      <c r="I10" s="21">
        <f>SUM(H10/AH10*100000)</f>
        <v>36.277888626881918</v>
      </c>
      <c r="J10" s="20">
        <f>SUM(J12+J35+J53+J64+J77+J91+J105+J114+J115)</f>
        <v>436</v>
      </c>
      <c r="K10" s="21">
        <f>SUM(J10/AH10*100000)</f>
        <v>19.383773825147692</v>
      </c>
      <c r="L10" s="20">
        <f>SUM(L12+L35+L53+L64+L77+L91+L105+L114+L115)</f>
        <v>310</v>
      </c>
      <c r="M10" s="21">
        <f>SUM(L10/AH10*100000)</f>
        <v>13.782041022467395</v>
      </c>
      <c r="N10" s="20">
        <f>SUM(N12+N35+N53+N64+N77+N91+N105+N114+N115)</f>
        <v>236</v>
      </c>
      <c r="O10" s="21">
        <f>SUM(N10/AH10*100000)</f>
        <v>10.492134455813888</v>
      </c>
      <c r="P10" s="20">
        <f>SUM(P12+P35+P53+P64+P77+P91+P105+P114+P115)</f>
        <v>171</v>
      </c>
      <c r="Q10" s="21">
        <f>SUM(P10/AH10*100000)</f>
        <v>7.6023516607804007</v>
      </c>
      <c r="R10" s="20">
        <f>SUM(R12+R35+R53+R64+R77+R91+R105+R114+R115)</f>
        <v>165</v>
      </c>
      <c r="S10" s="21">
        <f>SUM(R10/AH10*100000)</f>
        <v>7.3356024797003867</v>
      </c>
      <c r="T10" s="20">
        <f>SUM(T12+T35+T53+T64+T77+T91+T105+T114+T115)</f>
        <v>163</v>
      </c>
      <c r="U10" s="21">
        <f>SUM(T10/AH10*100000)</f>
        <v>7.246686086007049</v>
      </c>
      <c r="V10" s="20">
        <f>SUM(V12+V35+V53+V64+V77+V91+V105+V114+V115)</f>
        <v>117</v>
      </c>
      <c r="W10" s="21">
        <f>SUM(V10/AH10*100000)</f>
        <v>5.2016090310602747</v>
      </c>
      <c r="X10" s="20">
        <f>SUM(X12+X35+X53+X64+X77+X91+X105+X114+X115)</f>
        <v>1054</v>
      </c>
      <c r="Y10" s="21">
        <f>SUM(X10/AH10*100000)</f>
        <v>46.858939476389139</v>
      </c>
      <c r="Z10" s="21"/>
      <c r="AA10" s="21"/>
      <c r="AF10" s="18" t="s">
        <v>189</v>
      </c>
      <c r="AH10" s="20">
        <v>2249304</v>
      </c>
    </row>
    <row r="11" spans="1:34" ht="12.95" customHeight="1" x14ac:dyDescent="0.45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H11" s="19"/>
    </row>
    <row r="12" spans="1:34" s="18" customFormat="1" ht="12.95" customHeight="1" x14ac:dyDescent="0.3">
      <c r="A12" s="18" t="s">
        <v>190</v>
      </c>
      <c r="B12" s="20">
        <f>SUM(B13:B33)</f>
        <v>2312</v>
      </c>
      <c r="C12" s="21">
        <f>SUM(B12/AH12*100000)</f>
        <v>282.6260754337797</v>
      </c>
      <c r="D12" s="20">
        <f>SUM(D13:D33)</f>
        <v>505</v>
      </c>
      <c r="E12" s="21">
        <f>SUM(D12/AH12*100000)</f>
        <v>61.732771666980419</v>
      </c>
      <c r="F12" s="20">
        <f>SUM(F13:F33)</f>
        <v>429</v>
      </c>
      <c r="G12" s="21">
        <f>SUM(F12/AH12*100000)</f>
        <v>52.442295138880397</v>
      </c>
      <c r="H12" s="20">
        <f>SUM(H13:H33)</f>
        <v>264</v>
      </c>
      <c r="I12" s="21">
        <f>SUM(H12/AH12*100000)</f>
        <v>32.2721816239264</v>
      </c>
      <c r="J12" s="20">
        <f>SUM(J13:J33)</f>
        <v>192</v>
      </c>
      <c r="K12" s="21">
        <f>SUM(J12/AH12*100000)</f>
        <v>23.470677544673745</v>
      </c>
      <c r="L12" s="20">
        <f>SUM(L13:L33)</f>
        <v>138</v>
      </c>
      <c r="M12" s="21">
        <f>SUM(L12/AH12*100000)</f>
        <v>16.869549485234256</v>
      </c>
      <c r="N12" s="20">
        <f>SUM(N13:N33)</f>
        <v>104</v>
      </c>
      <c r="O12" s="21">
        <f>SUM(N12/AH12*100000)</f>
        <v>12.713283670031611</v>
      </c>
      <c r="P12" s="20">
        <f>SUM(P13:P33)</f>
        <v>63</v>
      </c>
      <c r="Q12" s="21">
        <f>SUM(P12/AH12*100000)</f>
        <v>7.7013160693460723</v>
      </c>
      <c r="R12" s="20">
        <f>SUM(R13:R33)</f>
        <v>65</v>
      </c>
      <c r="S12" s="21">
        <f>SUM(R12/AH12*100000)</f>
        <v>7.9458022937697566</v>
      </c>
      <c r="T12" s="20">
        <f>SUM(T13:T33)</f>
        <v>66</v>
      </c>
      <c r="U12" s="21">
        <f>SUM(T12/AH12*100000)</f>
        <v>8.0680454059816</v>
      </c>
      <c r="V12" s="20">
        <f>SUM(V13:V33)</f>
        <v>41</v>
      </c>
      <c r="W12" s="21">
        <f>SUM(V12/AH12*100000)</f>
        <v>5.0119676006855389</v>
      </c>
      <c r="X12" s="20">
        <f>SUM(X13:X33)</f>
        <v>445</v>
      </c>
      <c r="Y12" s="21">
        <f>SUM(X12/AH12*100000)</f>
        <v>54.398184934269871</v>
      </c>
      <c r="Z12" s="21"/>
      <c r="AA12" s="21"/>
      <c r="AF12" s="18" t="s">
        <v>190</v>
      </c>
      <c r="AH12" s="20">
        <v>818042</v>
      </c>
    </row>
    <row r="13" spans="1:34" ht="12.95" customHeight="1" x14ac:dyDescent="0.45">
      <c r="A13" s="17" t="s">
        <v>191</v>
      </c>
      <c r="B13" s="20">
        <f>SUM(D13+F13+H13+J13+L13+N13+P13+R13+T13+V13+X13)</f>
        <v>611</v>
      </c>
      <c r="C13" s="21">
        <f>SUM(B13/AH13*100000)</f>
        <v>349.70238095238096</v>
      </c>
      <c r="D13" s="19">
        <v>133</v>
      </c>
      <c r="E13" s="22">
        <f>SUM(D13/AH13*100000)</f>
        <v>76.121794871794876</v>
      </c>
      <c r="F13" s="19">
        <v>132</v>
      </c>
      <c r="G13" s="22">
        <f>SUM(F13/AH13*100000)</f>
        <v>75.549450549450555</v>
      </c>
      <c r="H13" s="19">
        <v>60</v>
      </c>
      <c r="I13" s="22">
        <f>SUM(H13/AH13*100000)</f>
        <v>34.340659340659343</v>
      </c>
      <c r="J13" s="19">
        <v>34</v>
      </c>
      <c r="K13" s="22">
        <f>SUM(J13/AH13*100000)</f>
        <v>19.45970695970696</v>
      </c>
      <c r="L13" s="19">
        <v>39</v>
      </c>
      <c r="M13" s="22">
        <f>SUM(L13/AH13*100000)</f>
        <v>22.321428571428569</v>
      </c>
      <c r="N13" s="19">
        <v>25</v>
      </c>
      <c r="O13" s="22">
        <f>SUM(N13/AH13*100000)</f>
        <v>14.308608058608058</v>
      </c>
      <c r="P13" s="19">
        <v>20</v>
      </c>
      <c r="Q13" s="22">
        <f>SUM(P13/AH13*100000)</f>
        <v>11.446886446886447</v>
      </c>
      <c r="R13" s="19">
        <v>15</v>
      </c>
      <c r="S13" s="22">
        <f>SUM(R13/AH13*100000)</f>
        <v>8.5851648351648358</v>
      </c>
      <c r="T13" s="19">
        <v>19</v>
      </c>
      <c r="U13" s="22">
        <f>SUM(T13/AH13*100000)</f>
        <v>10.874542124542126</v>
      </c>
      <c r="V13" s="19">
        <v>12</v>
      </c>
      <c r="W13" s="22">
        <f>SUM(V13/AH13*100000)</f>
        <v>6.8681318681318677</v>
      </c>
      <c r="X13" s="19">
        <v>122</v>
      </c>
      <c r="Y13" s="22">
        <f>SUM(X13/AH13*100000)</f>
        <v>69.826007326007328</v>
      </c>
      <c r="Z13" s="22"/>
      <c r="AA13" s="22"/>
      <c r="AF13" s="17" t="s">
        <v>191</v>
      </c>
      <c r="AH13" s="23">
        <v>174720</v>
      </c>
    </row>
    <row r="14" spans="1:34" ht="12.95" customHeight="1" x14ac:dyDescent="0.45">
      <c r="A14" s="17" t="s">
        <v>192</v>
      </c>
      <c r="B14" s="20">
        <f t="shared" ref="B14:B75" si="0">SUM(D14+F14+H14+J14+L14+N14+P14+R14+T14+V14+X14)</f>
        <v>78</v>
      </c>
      <c r="C14" s="21">
        <f>SUM(B14/AH14*100000)</f>
        <v>254.75210660395845</v>
      </c>
      <c r="D14" s="34">
        <v>19</v>
      </c>
      <c r="E14" s="22">
        <f>SUM(D14/AH14*100000)</f>
        <v>62.055000326605267</v>
      </c>
      <c r="F14" s="34">
        <v>14</v>
      </c>
      <c r="G14" s="22">
        <f>SUM(F14/AH14*100000)</f>
        <v>45.72473708276177</v>
      </c>
      <c r="H14" s="34">
        <v>5</v>
      </c>
      <c r="I14" s="22">
        <f>SUM(H14/AH14*100000)</f>
        <v>16.330263243843493</v>
      </c>
      <c r="J14" s="34">
        <v>11</v>
      </c>
      <c r="K14" s="22">
        <f>SUM(J14/AH14*100000)</f>
        <v>35.926579136455679</v>
      </c>
      <c r="L14" s="34">
        <v>8</v>
      </c>
      <c r="M14" s="22">
        <f>SUM(L14/AH14*100000)</f>
        <v>26.128421190149584</v>
      </c>
      <c r="N14" s="34">
        <v>4</v>
      </c>
      <c r="O14" s="22">
        <f>SUM(N14/AH14*100000)</f>
        <v>13.064210595074792</v>
      </c>
      <c r="P14" s="34">
        <v>1</v>
      </c>
      <c r="Q14" s="22">
        <f>SUM(P14/AH14*100000)</f>
        <v>3.2660526487686981</v>
      </c>
      <c r="R14" s="34">
        <v>1</v>
      </c>
      <c r="S14" s="22">
        <f>SUM(R14/AH14*100000)</f>
        <v>3.2660526487686981</v>
      </c>
      <c r="T14" s="34">
        <v>7</v>
      </c>
      <c r="U14" s="22">
        <f>SUM(T14/AH14*100000)</f>
        <v>22.862368541380885</v>
      </c>
      <c r="V14" s="34">
        <v>0</v>
      </c>
      <c r="W14" s="22">
        <f>SUM(V14/AH14*100000)</f>
        <v>0</v>
      </c>
      <c r="X14" s="37">
        <v>8</v>
      </c>
      <c r="Y14" s="22">
        <f>SUM(X14/AH14*100000)</f>
        <v>26.128421190149584</v>
      </c>
      <c r="Z14" s="22"/>
      <c r="AA14" s="22"/>
      <c r="AF14" s="17" t="s">
        <v>192</v>
      </c>
      <c r="AH14" s="23">
        <v>30618</v>
      </c>
    </row>
    <row r="15" spans="1:34" ht="12.95" customHeight="1" x14ac:dyDescent="0.45">
      <c r="A15" s="17" t="s">
        <v>193</v>
      </c>
      <c r="B15" s="20">
        <f t="shared" si="0"/>
        <v>278</v>
      </c>
      <c r="C15" s="21">
        <f>SUM(B15/AH15*100000)</f>
        <v>189.45202025364765</v>
      </c>
      <c r="D15" s="34">
        <v>50</v>
      </c>
      <c r="E15" s="22">
        <f>SUM(D15/AH15*100000)</f>
        <v>34.074104362166835</v>
      </c>
      <c r="F15" s="34">
        <v>50</v>
      </c>
      <c r="G15" s="22">
        <f>SUM(F15/AH15*100000)</f>
        <v>34.074104362166835</v>
      </c>
      <c r="H15" s="34">
        <v>40</v>
      </c>
      <c r="I15" s="22">
        <f>SUM(H15/AH15*100000)</f>
        <v>27.259283489733473</v>
      </c>
      <c r="J15" s="34">
        <v>27</v>
      </c>
      <c r="K15" s="22">
        <f>SUM(J15/AH15*100000)</f>
        <v>18.400016355570095</v>
      </c>
      <c r="L15" s="34">
        <v>25</v>
      </c>
      <c r="M15" s="22">
        <f>SUM(L15/AH15*100000)</f>
        <v>17.037052181083418</v>
      </c>
      <c r="N15" s="34">
        <v>10</v>
      </c>
      <c r="O15" s="22">
        <f>SUM(N15/AH15*100000)</f>
        <v>6.8148208724333683</v>
      </c>
      <c r="P15" s="34">
        <v>10</v>
      </c>
      <c r="Q15" s="22">
        <f>SUM(P15/AH15*100000)</f>
        <v>6.8148208724333683</v>
      </c>
      <c r="R15" s="34">
        <v>5</v>
      </c>
      <c r="S15" s="22">
        <f>SUM(R15/AH15*100000)</f>
        <v>3.4074104362166842</v>
      </c>
      <c r="T15" s="34">
        <v>4</v>
      </c>
      <c r="U15" s="22">
        <f>SUM(T15/AH15*100000)</f>
        <v>2.7259283489733472</v>
      </c>
      <c r="V15" s="34">
        <v>3</v>
      </c>
      <c r="W15" s="22">
        <f>SUM(V15/AH15*100000)</f>
        <v>2.0444462617300103</v>
      </c>
      <c r="X15" s="37">
        <v>54</v>
      </c>
      <c r="Y15" s="22">
        <f>SUM(X15/AH15*100000)</f>
        <v>36.80003271114019</v>
      </c>
      <c r="Z15" s="22"/>
      <c r="AA15" s="22"/>
      <c r="AF15" s="17" t="s">
        <v>193</v>
      </c>
      <c r="AH15" s="23">
        <v>146739</v>
      </c>
    </row>
    <row r="16" spans="1:34" ht="12.95" customHeight="1" x14ac:dyDescent="0.45">
      <c r="A16" s="17" t="s">
        <v>194</v>
      </c>
      <c r="B16" s="20">
        <f t="shared" si="0"/>
        <v>43</v>
      </c>
      <c r="C16" s="21">
        <f>SUM(B16/AH16*100000)</f>
        <v>278.89479828771562</v>
      </c>
      <c r="D16" s="34">
        <v>15</v>
      </c>
      <c r="E16" s="22">
        <f>SUM(D16/AH16*100000)</f>
        <v>97.288883123621744</v>
      </c>
      <c r="F16" s="34">
        <v>3</v>
      </c>
      <c r="G16" s="22">
        <f>SUM(F16/AH16*100000)</f>
        <v>19.457776624724346</v>
      </c>
      <c r="H16" s="34">
        <v>4</v>
      </c>
      <c r="I16" s="22">
        <f>SUM(H16/AH16*100000)</f>
        <v>25.943702166299129</v>
      </c>
      <c r="J16" s="34">
        <v>4</v>
      </c>
      <c r="K16" s="22">
        <f>SUM(J16/AH16*100000)</f>
        <v>25.943702166299129</v>
      </c>
      <c r="L16" s="34">
        <v>3</v>
      </c>
      <c r="M16" s="22">
        <f>SUM(L16/AH16*100000)</f>
        <v>19.457776624724346</v>
      </c>
      <c r="N16" s="34">
        <v>0</v>
      </c>
      <c r="O16" s="22">
        <f>SUM(N16/AH16*100000)</f>
        <v>0</v>
      </c>
      <c r="P16" s="34">
        <v>2</v>
      </c>
      <c r="Q16" s="22">
        <f>SUM(P16/AH16*100000)</f>
        <v>12.971851083149565</v>
      </c>
      <c r="R16" s="34">
        <v>4</v>
      </c>
      <c r="S16" s="22">
        <f>SUM(R16/AH16*100000)</f>
        <v>25.943702166299129</v>
      </c>
      <c r="T16" s="34">
        <v>0</v>
      </c>
      <c r="U16" s="22">
        <f>SUM(T16/AH16*100000)</f>
        <v>0</v>
      </c>
      <c r="V16" s="34">
        <v>0</v>
      </c>
      <c r="W16" s="22">
        <f>SUM(V16/AH16*100000)</f>
        <v>0</v>
      </c>
      <c r="X16" s="37">
        <v>8</v>
      </c>
      <c r="Y16" s="22">
        <f>SUM(X16/AH16*100000)</f>
        <v>51.887404332598258</v>
      </c>
      <c r="Z16" s="22"/>
      <c r="AA16" s="22"/>
      <c r="AF16" s="17" t="s">
        <v>194</v>
      </c>
      <c r="AH16" s="23">
        <v>15418</v>
      </c>
    </row>
    <row r="17" spans="1:34" ht="12.95" customHeight="1" x14ac:dyDescent="0.45">
      <c r="A17" s="17" t="s">
        <v>195</v>
      </c>
      <c r="B17" s="20">
        <f t="shared" si="0"/>
        <v>22</v>
      </c>
      <c r="C17" s="21">
        <f>SUM(B17/AH17*100000)</f>
        <v>269.1131498470948</v>
      </c>
      <c r="D17" s="34">
        <v>5</v>
      </c>
      <c r="E17" s="22">
        <f>SUM(D17/AH17*100000)</f>
        <v>61.162079510703357</v>
      </c>
      <c r="F17" s="34">
        <v>4</v>
      </c>
      <c r="G17" s="22">
        <f>SUM(F17/AH17*100000)</f>
        <v>48.929663608562691</v>
      </c>
      <c r="H17" s="34">
        <v>6</v>
      </c>
      <c r="I17" s="22">
        <f>SUM(H17/AH17*100000)</f>
        <v>73.394495412844037</v>
      </c>
      <c r="J17" s="34">
        <v>1</v>
      </c>
      <c r="K17" s="22">
        <f>SUM(J17/AH17*100000)</f>
        <v>12.232415902140673</v>
      </c>
      <c r="L17" s="34">
        <v>1</v>
      </c>
      <c r="M17" s="22">
        <f>SUM(L17/AH17*100000)</f>
        <v>12.232415902140673</v>
      </c>
      <c r="N17" s="34">
        <v>0</v>
      </c>
      <c r="O17" s="22">
        <f>SUM(N17/AH17*100000)</f>
        <v>0</v>
      </c>
      <c r="P17" s="34">
        <v>1</v>
      </c>
      <c r="Q17" s="22">
        <f>SUM(P17/AH17*100000)</f>
        <v>12.232415902140673</v>
      </c>
      <c r="R17" s="34">
        <v>0</v>
      </c>
      <c r="S17" s="22">
        <f>SUM(R17/AH17*100000)</f>
        <v>0</v>
      </c>
      <c r="T17" s="34">
        <v>1</v>
      </c>
      <c r="U17" s="22">
        <f>SUM(T17/AH17*100000)</f>
        <v>12.232415902140673</v>
      </c>
      <c r="V17" s="34">
        <v>0</v>
      </c>
      <c r="W17" s="22">
        <f>SUM(V17/AH17*100000)</f>
        <v>0</v>
      </c>
      <c r="X17" s="37">
        <v>3</v>
      </c>
      <c r="Y17" s="22">
        <f>SUM(X17/AH17*100000)</f>
        <v>36.697247706422019</v>
      </c>
      <c r="Z17" s="22"/>
      <c r="AA17" s="22"/>
      <c r="AF17" s="17" t="s">
        <v>195</v>
      </c>
      <c r="AH17" s="23">
        <v>8175</v>
      </c>
    </row>
    <row r="18" spans="1:34" ht="12.95" customHeight="1" x14ac:dyDescent="0.45">
      <c r="A18" s="17" t="s">
        <v>196</v>
      </c>
      <c r="B18" s="20">
        <f t="shared" si="0"/>
        <v>55</v>
      </c>
      <c r="C18" s="21">
        <f>SUM(B18/AH18*100000)</f>
        <v>201.55379654060394</v>
      </c>
      <c r="D18" s="34">
        <v>10</v>
      </c>
      <c r="E18" s="22">
        <f>SUM(D18/AH18*100000)</f>
        <v>36.646144825564349</v>
      </c>
      <c r="F18" s="34">
        <v>9</v>
      </c>
      <c r="G18" s="22">
        <f>SUM(F18/AH18*100000)</f>
        <v>32.981530343007911</v>
      </c>
      <c r="H18" s="34">
        <v>9</v>
      </c>
      <c r="I18" s="22">
        <f>SUM(H18/AH18*100000)</f>
        <v>32.981530343007911</v>
      </c>
      <c r="J18" s="34">
        <v>3</v>
      </c>
      <c r="K18" s="22">
        <f>SUM(J18/AH18*100000)</f>
        <v>10.993843447669306</v>
      </c>
      <c r="L18" s="34">
        <v>5</v>
      </c>
      <c r="M18" s="22">
        <f>SUM(L18/AH18*100000)</f>
        <v>18.323072412782174</v>
      </c>
      <c r="N18" s="34">
        <v>5</v>
      </c>
      <c r="O18" s="22">
        <f>SUM(N18/AH18*100000)</f>
        <v>18.323072412782174</v>
      </c>
      <c r="P18" s="34">
        <v>0</v>
      </c>
      <c r="Q18" s="22">
        <f>SUM(P18/AH18*100000)</f>
        <v>0</v>
      </c>
      <c r="R18" s="34">
        <v>1</v>
      </c>
      <c r="S18" s="22">
        <f>SUM(R18/AH18*100000)</f>
        <v>3.6646144825564351</v>
      </c>
      <c r="T18" s="34">
        <v>2</v>
      </c>
      <c r="U18" s="22">
        <f>SUM(T18/AH18*100000)</f>
        <v>7.3292289651128701</v>
      </c>
      <c r="V18" s="34">
        <v>2</v>
      </c>
      <c r="W18" s="22">
        <f>SUM(V18/AH18*100000)</f>
        <v>7.3292289651128701</v>
      </c>
      <c r="X18" s="37">
        <v>9</v>
      </c>
      <c r="Y18" s="22">
        <f>SUM(X18/AH18*100000)</f>
        <v>32.981530343007911</v>
      </c>
      <c r="Z18" s="22"/>
      <c r="AA18" s="22"/>
      <c r="AF18" s="17" t="s">
        <v>196</v>
      </c>
      <c r="AH18" s="23">
        <v>27288</v>
      </c>
    </row>
    <row r="19" spans="1:34" ht="12.95" customHeight="1" x14ac:dyDescent="0.45">
      <c r="A19" s="17" t="s">
        <v>197</v>
      </c>
      <c r="B19" s="20">
        <f t="shared" si="0"/>
        <v>41</v>
      </c>
      <c r="C19" s="21">
        <f>SUM(B19/AH19*100000)</f>
        <v>305.08222337971574</v>
      </c>
      <c r="D19" s="34">
        <v>10</v>
      </c>
      <c r="E19" s="22">
        <f>SUM(D19/AH19*100000)</f>
        <v>74.410298385296514</v>
      </c>
      <c r="F19" s="34">
        <v>6</v>
      </c>
      <c r="G19" s="22">
        <f>SUM(F19/AH19*100000)</f>
        <v>44.646179031177915</v>
      </c>
      <c r="H19" s="34">
        <v>5</v>
      </c>
      <c r="I19" s="22">
        <f>SUM(H19/AH19*100000)</f>
        <v>37.205149192648257</v>
      </c>
      <c r="J19" s="34">
        <v>2</v>
      </c>
      <c r="K19" s="22">
        <f>SUM(J19/AH19*100000)</f>
        <v>14.882059677059305</v>
      </c>
      <c r="L19" s="34">
        <v>1</v>
      </c>
      <c r="M19" s="22">
        <f>SUM(L19/AH19*100000)</f>
        <v>7.4410298385296523</v>
      </c>
      <c r="N19" s="34">
        <v>1</v>
      </c>
      <c r="O19" s="22">
        <f>SUM(N19/AH19*100000)</f>
        <v>7.4410298385296523</v>
      </c>
      <c r="P19" s="34">
        <v>0</v>
      </c>
      <c r="Q19" s="22">
        <f>SUM(P19/AH19*100000)</f>
        <v>0</v>
      </c>
      <c r="R19" s="34">
        <v>1</v>
      </c>
      <c r="S19" s="22">
        <f>SUM(R19/AH19*100000)</f>
        <v>7.4410298385296523</v>
      </c>
      <c r="T19" s="34">
        <v>2</v>
      </c>
      <c r="U19" s="22">
        <f>SUM(T19/AH19*100000)</f>
        <v>14.882059677059305</v>
      </c>
      <c r="V19" s="34">
        <v>1</v>
      </c>
      <c r="W19" s="22">
        <f>SUM(V19/AH19*100000)</f>
        <v>7.4410298385296523</v>
      </c>
      <c r="X19" s="37">
        <v>12</v>
      </c>
      <c r="Y19" s="22">
        <f>SUM(X19/AH19*100000)</f>
        <v>89.292358062355831</v>
      </c>
      <c r="Z19" s="22"/>
      <c r="AA19" s="22"/>
      <c r="AF19" s="17" t="s">
        <v>197</v>
      </c>
      <c r="AH19" s="23">
        <v>13439</v>
      </c>
    </row>
    <row r="20" spans="1:34" ht="12.95" customHeight="1" x14ac:dyDescent="0.45">
      <c r="A20" s="17" t="s">
        <v>198</v>
      </c>
      <c r="B20" s="20">
        <f t="shared" si="0"/>
        <v>214</v>
      </c>
      <c r="C20" s="21">
        <f>SUM(B20/AH20*100000)</f>
        <v>322.04665161775773</v>
      </c>
      <c r="D20" s="34">
        <v>55</v>
      </c>
      <c r="E20" s="22">
        <f>SUM(D20/AH20*100000)</f>
        <v>82.768999247554547</v>
      </c>
      <c r="F20" s="34">
        <v>37</v>
      </c>
      <c r="G20" s="22">
        <f>SUM(F20/AH20*100000)</f>
        <v>55.680963130173062</v>
      </c>
      <c r="H20" s="34">
        <v>18</v>
      </c>
      <c r="I20" s="22">
        <f>SUM(H20/AH20*100000)</f>
        <v>27.088036117381492</v>
      </c>
      <c r="J20" s="34">
        <v>17</v>
      </c>
      <c r="K20" s="22">
        <f>SUM(J20/AH20*100000)</f>
        <v>25.583145221971407</v>
      </c>
      <c r="L20" s="34">
        <v>8</v>
      </c>
      <c r="M20" s="22">
        <f>SUM(L20/AH20*100000)</f>
        <v>12.039127163280662</v>
      </c>
      <c r="N20" s="34">
        <v>10</v>
      </c>
      <c r="O20" s="22">
        <f>SUM(N20/AH20*100000)</f>
        <v>15.048908954100828</v>
      </c>
      <c r="P20" s="34">
        <v>5</v>
      </c>
      <c r="Q20" s="22">
        <f>SUM(P20/AH20*100000)</f>
        <v>7.5244544770504138</v>
      </c>
      <c r="R20" s="34">
        <v>6</v>
      </c>
      <c r="S20" s="22">
        <f>SUM(R20/AH20*100000)</f>
        <v>9.0293453724604955</v>
      </c>
      <c r="T20" s="34">
        <v>2</v>
      </c>
      <c r="U20" s="22">
        <f>SUM(T20/AH20*100000)</f>
        <v>3.0097817908201656</v>
      </c>
      <c r="V20" s="34">
        <v>6</v>
      </c>
      <c r="W20" s="22">
        <f>SUM(V20/AH20*100000)</f>
        <v>9.0293453724604955</v>
      </c>
      <c r="X20" s="37">
        <v>50</v>
      </c>
      <c r="Y20" s="22">
        <f>SUM(X20/AH20*100000)</f>
        <v>75.244544770504135</v>
      </c>
      <c r="Z20" s="22"/>
      <c r="AA20" s="22"/>
      <c r="AF20" s="17" t="s">
        <v>198</v>
      </c>
      <c r="AH20" s="23">
        <v>66450</v>
      </c>
    </row>
    <row r="21" spans="1:34" ht="12.95" customHeight="1" x14ac:dyDescent="0.45">
      <c r="A21" s="17" t="s">
        <v>199</v>
      </c>
      <c r="B21" s="20">
        <f t="shared" si="0"/>
        <v>63</v>
      </c>
      <c r="C21" s="21">
        <f>SUM(B21/AH21*100000)</f>
        <v>286.15552325581393</v>
      </c>
      <c r="D21" s="34">
        <v>14</v>
      </c>
      <c r="E21" s="22">
        <f>SUM(D21/AH21*100000)</f>
        <v>63.590116279069775</v>
      </c>
      <c r="F21" s="34">
        <v>5</v>
      </c>
      <c r="G21" s="22">
        <f>SUM(F21/AH21*100000)</f>
        <v>22.710755813953487</v>
      </c>
      <c r="H21" s="34">
        <v>16</v>
      </c>
      <c r="I21" s="22">
        <f>SUM(H21/AH21*100000)</f>
        <v>72.674418604651166</v>
      </c>
      <c r="J21" s="34">
        <v>4</v>
      </c>
      <c r="K21" s="22">
        <f>SUM(J21/AH21*100000)</f>
        <v>18.168604651162791</v>
      </c>
      <c r="L21" s="34">
        <v>3</v>
      </c>
      <c r="M21" s="22">
        <f>SUM(L21/AH21*100000)</f>
        <v>13.626453488372093</v>
      </c>
      <c r="N21" s="34">
        <v>4</v>
      </c>
      <c r="O21" s="22">
        <f>SUM(N21/AH21*100000)</f>
        <v>18.168604651162791</v>
      </c>
      <c r="P21" s="34">
        <v>1</v>
      </c>
      <c r="Q21" s="22">
        <f>SUM(P21/AH21*100000)</f>
        <v>4.5421511627906979</v>
      </c>
      <c r="R21" s="34">
        <v>3</v>
      </c>
      <c r="S21" s="22">
        <f>SUM(R21/AH21*100000)</f>
        <v>13.626453488372093</v>
      </c>
      <c r="T21" s="34">
        <v>2</v>
      </c>
      <c r="U21" s="22">
        <f>SUM(T21/AH21*100000)</f>
        <v>9.0843023255813957</v>
      </c>
      <c r="V21" s="34">
        <v>1</v>
      </c>
      <c r="W21" s="22">
        <f>SUM(V21/AH21*100000)</f>
        <v>4.5421511627906979</v>
      </c>
      <c r="X21" s="37">
        <v>10</v>
      </c>
      <c r="Y21" s="22">
        <f>SUM(X21/AH21*100000)</f>
        <v>45.421511627906973</v>
      </c>
      <c r="Z21" s="22"/>
      <c r="AA21" s="22"/>
      <c r="AF21" s="17" t="s">
        <v>199</v>
      </c>
      <c r="AH21" s="23">
        <v>22016</v>
      </c>
    </row>
    <row r="22" spans="1:34" ht="12.95" customHeight="1" x14ac:dyDescent="0.45">
      <c r="A22" s="17" t="s">
        <v>200</v>
      </c>
      <c r="B22" s="20">
        <f t="shared" si="0"/>
        <v>83</v>
      </c>
      <c r="C22" s="21">
        <f>SUM(B22/AH22*100000)</f>
        <v>133.73076613228068</v>
      </c>
      <c r="D22" s="34">
        <v>14</v>
      </c>
      <c r="E22" s="22">
        <f>SUM(D22/AH22*100000)</f>
        <v>22.556996697011197</v>
      </c>
      <c r="F22" s="34">
        <v>13</v>
      </c>
      <c r="G22" s="22">
        <f>SUM(F22/AH22*100000)</f>
        <v>20.945782647224682</v>
      </c>
      <c r="H22" s="34">
        <v>17</v>
      </c>
      <c r="I22" s="22">
        <f>SUM(H22/AH22*100000)</f>
        <v>27.390638846370742</v>
      </c>
      <c r="J22" s="34">
        <v>8</v>
      </c>
      <c r="K22" s="22">
        <f>SUM(J22/AH22*100000)</f>
        <v>12.889712398292112</v>
      </c>
      <c r="L22" s="34">
        <v>4</v>
      </c>
      <c r="M22" s="22">
        <f>SUM(L22/AH22*100000)</f>
        <v>6.4448561991460558</v>
      </c>
      <c r="N22" s="34">
        <v>5</v>
      </c>
      <c r="O22" s="22">
        <f>SUM(N22/AH22*100000)</f>
        <v>8.0560702489325706</v>
      </c>
      <c r="P22" s="34">
        <v>0</v>
      </c>
      <c r="Q22" s="22">
        <f>SUM(P22/AH22*100000)</f>
        <v>0</v>
      </c>
      <c r="R22" s="34">
        <v>2</v>
      </c>
      <c r="S22" s="22">
        <f>SUM(R22/AH22*100000)</f>
        <v>3.2224280995730279</v>
      </c>
      <c r="T22" s="34">
        <v>2</v>
      </c>
      <c r="U22" s="22">
        <f>SUM(T22/AH22*100000)</f>
        <v>3.2224280995730279</v>
      </c>
      <c r="V22" s="34">
        <v>3</v>
      </c>
      <c r="W22" s="22">
        <f>SUM(V22/AH22*100000)</f>
        <v>4.8336421493595427</v>
      </c>
      <c r="X22" s="37">
        <v>15</v>
      </c>
      <c r="Y22" s="22">
        <f>SUM(X22/AH22*100000)</f>
        <v>24.168210746797712</v>
      </c>
      <c r="Z22" s="22"/>
      <c r="AA22" s="22"/>
      <c r="AF22" s="17" t="s">
        <v>200</v>
      </c>
      <c r="AH22" s="23">
        <v>62065</v>
      </c>
    </row>
    <row r="23" spans="1:34" ht="12.95" customHeight="1" x14ac:dyDescent="0.45">
      <c r="A23" s="17" t="s">
        <v>201</v>
      </c>
      <c r="B23" s="20">
        <f t="shared" si="0"/>
        <v>100</v>
      </c>
      <c r="C23" s="21">
        <f>SUM(B23/AH23*100000)</f>
        <v>243.44523699393821</v>
      </c>
      <c r="D23" s="34">
        <v>21</v>
      </c>
      <c r="E23" s="22">
        <f>SUM(D23/AH23*100000)</f>
        <v>51.123499768727022</v>
      </c>
      <c r="F23" s="34">
        <v>20</v>
      </c>
      <c r="G23" s="22">
        <f>SUM(F23/AH23*100000)</f>
        <v>48.689047398787643</v>
      </c>
      <c r="H23" s="34">
        <v>7</v>
      </c>
      <c r="I23" s="22">
        <f>SUM(H23/AH23*100000)</f>
        <v>17.041166589575674</v>
      </c>
      <c r="J23" s="34">
        <v>11</v>
      </c>
      <c r="K23" s="22">
        <f>SUM(J23/AH23*100000)</f>
        <v>26.778976069333204</v>
      </c>
      <c r="L23" s="34">
        <v>4</v>
      </c>
      <c r="M23" s="22">
        <f>SUM(L23/AH23*100000)</f>
        <v>9.7378094797575283</v>
      </c>
      <c r="N23" s="34">
        <v>3</v>
      </c>
      <c r="O23" s="22">
        <f>SUM(N23/AH23*100000)</f>
        <v>7.3033571098181458</v>
      </c>
      <c r="P23" s="34">
        <v>4</v>
      </c>
      <c r="Q23" s="22">
        <f>SUM(P23/AH23*100000)</f>
        <v>9.7378094797575283</v>
      </c>
      <c r="R23" s="34">
        <v>4</v>
      </c>
      <c r="S23" s="22">
        <f>SUM(R23/AH23*100000)</f>
        <v>9.7378094797575283</v>
      </c>
      <c r="T23" s="34">
        <v>3</v>
      </c>
      <c r="U23" s="22">
        <f>SUM(T23/AH23*100000)</f>
        <v>7.3033571098181458</v>
      </c>
      <c r="V23" s="34">
        <v>2</v>
      </c>
      <c r="W23" s="22">
        <f>SUM(V23/AH23*100000)</f>
        <v>4.8689047398787642</v>
      </c>
      <c r="X23" s="37">
        <v>21</v>
      </c>
      <c r="Y23" s="22">
        <f>SUM(X23/AH23*100000)</f>
        <v>51.123499768727022</v>
      </c>
      <c r="Z23" s="22"/>
      <c r="AA23" s="22"/>
      <c r="AF23" s="17" t="s">
        <v>201</v>
      </c>
      <c r="AH23" s="23">
        <v>41077</v>
      </c>
    </row>
    <row r="24" spans="1:34" ht="12.95" customHeight="1" x14ac:dyDescent="0.45">
      <c r="A24" s="17" t="s">
        <v>202</v>
      </c>
      <c r="B24" s="20">
        <f t="shared" si="0"/>
        <v>16</v>
      </c>
      <c r="C24" s="21">
        <f>SUM(B24/AH24*100000)</f>
        <v>171.8766784831883</v>
      </c>
      <c r="D24" s="34">
        <v>5</v>
      </c>
      <c r="E24" s="22">
        <f>SUM(D24/AH24*100000)</f>
        <v>53.711462025996347</v>
      </c>
      <c r="F24" s="34">
        <v>4</v>
      </c>
      <c r="G24" s="22">
        <f>SUM(F24/AH24*100000)</f>
        <v>42.969169620797075</v>
      </c>
      <c r="H24" s="34">
        <v>2</v>
      </c>
      <c r="I24" s="22">
        <f>SUM(H24/AH24*100000)</f>
        <v>21.484584810398538</v>
      </c>
      <c r="J24" s="34">
        <v>0</v>
      </c>
      <c r="K24" s="22">
        <f>SUM(J24/AH24*100000)</f>
        <v>0</v>
      </c>
      <c r="L24" s="34">
        <v>1</v>
      </c>
      <c r="M24" s="22">
        <f>SUM(L24/AH24*100000)</f>
        <v>10.742292405199269</v>
      </c>
      <c r="N24" s="34">
        <v>0</v>
      </c>
      <c r="O24" s="22">
        <f>SUM(N24/AH24*100000)</f>
        <v>0</v>
      </c>
      <c r="P24" s="34">
        <v>0</v>
      </c>
      <c r="Q24" s="22">
        <f>SUM(P24/AH24*100000)</f>
        <v>0</v>
      </c>
      <c r="R24" s="34">
        <v>0</v>
      </c>
      <c r="S24" s="22">
        <f>SUM(R24/AH24*100000)</f>
        <v>0</v>
      </c>
      <c r="T24" s="34">
        <v>1</v>
      </c>
      <c r="U24" s="22">
        <f>SUM(T24/AH24*100000)</f>
        <v>10.742292405199269</v>
      </c>
      <c r="V24" s="34">
        <v>0</v>
      </c>
      <c r="W24" s="22">
        <f>SUM(V24/AH24*100000)</f>
        <v>0</v>
      </c>
      <c r="X24" s="37">
        <v>3</v>
      </c>
      <c r="Y24" s="22">
        <f>SUM(X24/AH24*100000)</f>
        <v>32.22687721559781</v>
      </c>
      <c r="Z24" s="22"/>
      <c r="AA24" s="22"/>
      <c r="AF24" s="17" t="s">
        <v>202</v>
      </c>
      <c r="AH24" s="23">
        <v>9309</v>
      </c>
    </row>
    <row r="25" spans="1:34" ht="12.95" customHeight="1" x14ac:dyDescent="0.45">
      <c r="A25" s="17" t="s">
        <v>203</v>
      </c>
      <c r="B25" s="20">
        <f t="shared" si="0"/>
        <v>148</v>
      </c>
      <c r="C25" s="21">
        <f>SUM(B25/AH25*100000)</f>
        <v>473.13065439084426</v>
      </c>
      <c r="D25" s="34">
        <v>28</v>
      </c>
      <c r="E25" s="22">
        <f>SUM(D25/AH25*100000)</f>
        <v>89.511204884754321</v>
      </c>
      <c r="F25" s="34">
        <v>36</v>
      </c>
      <c r="G25" s="22">
        <f>SUM(F25/AH25*100000)</f>
        <v>115.08583485182699</v>
      </c>
      <c r="H25" s="34">
        <v>8</v>
      </c>
      <c r="I25" s="22">
        <f>SUM(H25/AH25*100000)</f>
        <v>25.574629967072667</v>
      </c>
      <c r="J25" s="34">
        <v>15</v>
      </c>
      <c r="K25" s="22">
        <f>SUM(J25/AH25*100000)</f>
        <v>47.952431188261244</v>
      </c>
      <c r="L25" s="34">
        <v>9</v>
      </c>
      <c r="M25" s="22">
        <f>SUM(L25/AH25*100000)</f>
        <v>28.771458712956747</v>
      </c>
      <c r="N25" s="34">
        <v>9</v>
      </c>
      <c r="O25" s="22">
        <f>SUM(N25/AH25*100000)</f>
        <v>28.771458712956747</v>
      </c>
      <c r="P25" s="34">
        <v>3</v>
      </c>
      <c r="Q25" s="22">
        <f>SUM(P25/AH25*100000)</f>
        <v>9.5904862376522502</v>
      </c>
      <c r="R25" s="34">
        <v>3</v>
      </c>
      <c r="S25" s="22">
        <f>SUM(R25/AH25*100000)</f>
        <v>9.5904862376522502</v>
      </c>
      <c r="T25" s="34">
        <v>5</v>
      </c>
      <c r="U25" s="22">
        <f>SUM(T25/AH25*100000)</f>
        <v>15.984143729420415</v>
      </c>
      <c r="V25" s="34">
        <v>1</v>
      </c>
      <c r="W25" s="22">
        <f>SUM(V25/AH25*100000)</f>
        <v>3.1968287458840834</v>
      </c>
      <c r="X25" s="37">
        <v>31</v>
      </c>
      <c r="Y25" s="22">
        <f>SUM(X25/AH25*100000)</f>
        <v>99.101691122406578</v>
      </c>
      <c r="Z25" s="22"/>
      <c r="AA25" s="22"/>
      <c r="AF25" s="17" t="s">
        <v>203</v>
      </c>
      <c r="AH25" s="23">
        <v>31281</v>
      </c>
    </row>
    <row r="26" spans="1:34" ht="12.95" customHeight="1" x14ac:dyDescent="0.45">
      <c r="A26" s="17" t="s">
        <v>204</v>
      </c>
      <c r="B26" s="20">
        <f t="shared" si="0"/>
        <v>113</v>
      </c>
      <c r="C26" s="21">
        <f>SUM(B26/AH26*100000)</f>
        <v>405.55575494383231</v>
      </c>
      <c r="D26" s="34">
        <v>23</v>
      </c>
      <c r="E26" s="22">
        <f>SUM(D26/AH26*100000)</f>
        <v>82.546746581487994</v>
      </c>
      <c r="F26" s="34">
        <v>23</v>
      </c>
      <c r="G26" s="22">
        <f>SUM(F26/AH26*100000)</f>
        <v>82.546746581487994</v>
      </c>
      <c r="H26" s="34">
        <v>8</v>
      </c>
      <c r="I26" s="22">
        <f>SUM(H26/AH26*100000)</f>
        <v>28.711911854430607</v>
      </c>
      <c r="J26" s="34">
        <v>10</v>
      </c>
      <c r="K26" s="22">
        <f>SUM(J26/AH26*100000)</f>
        <v>35.889889818038256</v>
      </c>
      <c r="L26" s="34">
        <v>3</v>
      </c>
      <c r="M26" s="22">
        <f>SUM(L26/AH26*100000)</f>
        <v>10.766966945411477</v>
      </c>
      <c r="N26" s="34">
        <v>6</v>
      </c>
      <c r="O26" s="22">
        <f>SUM(N26/AH26*100000)</f>
        <v>21.533933890822954</v>
      </c>
      <c r="P26" s="34">
        <v>4</v>
      </c>
      <c r="Q26" s="22">
        <f>SUM(P26/AH26*100000)</f>
        <v>14.355955927215303</v>
      </c>
      <c r="R26" s="34">
        <v>7</v>
      </c>
      <c r="S26" s="22">
        <f>SUM(R26/AH26*100000)</f>
        <v>25.122922872626781</v>
      </c>
      <c r="T26" s="34">
        <v>4</v>
      </c>
      <c r="U26" s="22">
        <f>SUM(T26/AH26*100000)</f>
        <v>14.355955927215303</v>
      </c>
      <c r="V26" s="34">
        <v>3</v>
      </c>
      <c r="W26" s="22">
        <f>SUM(V26/AH26*100000)</f>
        <v>10.766966945411477</v>
      </c>
      <c r="X26" s="37">
        <v>22</v>
      </c>
      <c r="Y26" s="22">
        <f>SUM(X26/AH26*100000)</f>
        <v>78.957757599684172</v>
      </c>
      <c r="Z26" s="22"/>
      <c r="AA26" s="22"/>
      <c r="AF26" s="17" t="s">
        <v>204</v>
      </c>
      <c r="AH26" s="23">
        <v>27863</v>
      </c>
    </row>
    <row r="27" spans="1:34" ht="12.95" customHeight="1" x14ac:dyDescent="0.45">
      <c r="A27" s="17" t="s">
        <v>205</v>
      </c>
      <c r="B27" s="20">
        <f t="shared" si="0"/>
        <v>122</v>
      </c>
      <c r="C27" s="21">
        <f>SUM(B27/AH27*100000)</f>
        <v>437.95096385109667</v>
      </c>
      <c r="D27" s="34">
        <v>19</v>
      </c>
      <c r="E27" s="22">
        <f>SUM(D27/AH27*100000)</f>
        <v>68.205477976810144</v>
      </c>
      <c r="F27" s="34">
        <v>23</v>
      </c>
      <c r="G27" s="22">
        <f>SUM(F27/AH27*100000)</f>
        <v>82.564525971928063</v>
      </c>
      <c r="H27" s="34">
        <v>13</v>
      </c>
      <c r="I27" s="22">
        <f>SUM(H27/AH27*100000)</f>
        <v>46.666905984133251</v>
      </c>
      <c r="J27" s="34">
        <v>15</v>
      </c>
      <c r="K27" s="22">
        <f>SUM(J27/AH27*100000)</f>
        <v>53.846429981692218</v>
      </c>
      <c r="L27" s="34">
        <v>7</v>
      </c>
      <c r="M27" s="22">
        <f>SUM(L27/AH27*100000)</f>
        <v>25.128333991456365</v>
      </c>
      <c r="N27" s="34">
        <v>4</v>
      </c>
      <c r="O27" s="22">
        <f>SUM(N27/AH27*100000)</f>
        <v>14.359047995117924</v>
      </c>
      <c r="P27" s="34">
        <v>3</v>
      </c>
      <c r="Q27" s="22">
        <f>SUM(P27/AH27*100000)</f>
        <v>10.769285996338443</v>
      </c>
      <c r="R27" s="34">
        <v>3</v>
      </c>
      <c r="S27" s="22">
        <f>SUM(R27/AH27*100000)</f>
        <v>10.769285996338443</v>
      </c>
      <c r="T27" s="34">
        <v>5</v>
      </c>
      <c r="U27" s="22">
        <f>SUM(T27/AH27*100000)</f>
        <v>17.948809993897402</v>
      </c>
      <c r="V27" s="34">
        <v>1</v>
      </c>
      <c r="W27" s="22">
        <f>SUM(V27/AH27*100000)</f>
        <v>3.5897619987794811</v>
      </c>
      <c r="X27" s="37">
        <v>29</v>
      </c>
      <c r="Y27" s="22">
        <f>SUM(X27/AH27*100000)</f>
        <v>104.10309796460494</v>
      </c>
      <c r="Z27" s="22"/>
      <c r="AA27" s="22"/>
      <c r="AF27" s="17" t="s">
        <v>205</v>
      </c>
      <c r="AH27" s="23">
        <v>27857</v>
      </c>
    </row>
    <row r="28" spans="1:34" ht="12.95" customHeight="1" x14ac:dyDescent="0.45">
      <c r="A28" s="17" t="s">
        <v>206</v>
      </c>
      <c r="B28" s="20">
        <f t="shared" si="0"/>
        <v>5</v>
      </c>
      <c r="C28" s="21">
        <f>SUM(B28/AH28*100000)</f>
        <v>225.3267237494367</v>
      </c>
      <c r="D28" s="34">
        <v>1</v>
      </c>
      <c r="E28" s="22">
        <f>SUM(D28/AH28*100000)</f>
        <v>45.065344749887338</v>
      </c>
      <c r="F28" s="34">
        <v>0</v>
      </c>
      <c r="G28" s="22">
        <f>SUM(F28/AH28*100000)</f>
        <v>0</v>
      </c>
      <c r="H28" s="34">
        <v>2</v>
      </c>
      <c r="I28" s="22">
        <f>SUM(H28/AH28*100000)</f>
        <v>90.130689499774675</v>
      </c>
      <c r="J28" s="34">
        <v>0</v>
      </c>
      <c r="K28" s="22">
        <f>SUM(J28/AH28*100000)</f>
        <v>0</v>
      </c>
      <c r="L28" s="34">
        <v>1</v>
      </c>
      <c r="M28" s="22">
        <f>SUM(L28/AH28*100000)</f>
        <v>45.065344749887338</v>
      </c>
      <c r="N28" s="34">
        <v>0</v>
      </c>
      <c r="O28" s="22">
        <f>SUM(N28/AH28*100000)</f>
        <v>0</v>
      </c>
      <c r="P28" s="34">
        <v>0</v>
      </c>
      <c r="Q28" s="22">
        <f>SUM(P28/AH28*100000)</f>
        <v>0</v>
      </c>
      <c r="R28" s="34">
        <v>0</v>
      </c>
      <c r="S28" s="22">
        <f>SUM(R28/AH28*100000)</f>
        <v>0</v>
      </c>
      <c r="T28" s="34">
        <v>0</v>
      </c>
      <c r="U28" s="22">
        <f>SUM(T28/AH28*100000)</f>
        <v>0</v>
      </c>
      <c r="V28" s="34">
        <v>0</v>
      </c>
      <c r="W28" s="22">
        <f>SUM(V28/AH28*100000)</f>
        <v>0</v>
      </c>
      <c r="X28" s="37">
        <v>1</v>
      </c>
      <c r="Y28" s="22">
        <f>SUM(X28/AH28*100000)</f>
        <v>45.065344749887338</v>
      </c>
      <c r="Z28" s="22"/>
      <c r="AA28" s="22"/>
      <c r="AF28" s="17" t="s">
        <v>206</v>
      </c>
      <c r="AH28" s="23">
        <v>2219</v>
      </c>
    </row>
    <row r="29" spans="1:34" ht="12.95" customHeight="1" x14ac:dyDescent="0.45">
      <c r="A29" s="17" t="s">
        <v>207</v>
      </c>
      <c r="B29" s="20">
        <f t="shared" si="0"/>
        <v>10</v>
      </c>
      <c r="C29" s="21">
        <f>SUM(B29/AH29*100000)</f>
        <v>303.12215822976663</v>
      </c>
      <c r="D29" s="34">
        <v>1</v>
      </c>
      <c r="E29" s="22">
        <f>SUM(D29/AH29*100000)</f>
        <v>30.312215822976661</v>
      </c>
      <c r="F29" s="34">
        <v>0</v>
      </c>
      <c r="G29" s="22">
        <f>SUM(F29/AH29*100000)</f>
        <v>0</v>
      </c>
      <c r="H29" s="34">
        <v>6</v>
      </c>
      <c r="I29" s="22">
        <f>SUM(H29/AH29*100000)</f>
        <v>181.87329493785995</v>
      </c>
      <c r="J29" s="34">
        <v>1</v>
      </c>
      <c r="K29" s="22">
        <f>SUM(J29/AH29*100000)</f>
        <v>30.312215822976661</v>
      </c>
      <c r="L29" s="34">
        <v>1</v>
      </c>
      <c r="M29" s="22">
        <f>SUM(L29/AH29*100000)</f>
        <v>30.312215822976661</v>
      </c>
      <c r="N29" s="34">
        <v>0</v>
      </c>
      <c r="O29" s="22">
        <f>SUM(N29/AH29*100000)</f>
        <v>0</v>
      </c>
      <c r="P29" s="34">
        <v>0</v>
      </c>
      <c r="Q29" s="22">
        <f>SUM(P29/AH29*100000)</f>
        <v>0</v>
      </c>
      <c r="R29" s="34">
        <v>0</v>
      </c>
      <c r="S29" s="22">
        <f>SUM(R29/AH29*100000)</f>
        <v>0</v>
      </c>
      <c r="T29" s="34">
        <v>0</v>
      </c>
      <c r="U29" s="22">
        <f>SUM(T29/AH29*100000)</f>
        <v>0</v>
      </c>
      <c r="V29" s="34">
        <v>0</v>
      </c>
      <c r="W29" s="22">
        <f>SUM(V29/AH29*100000)</f>
        <v>0</v>
      </c>
      <c r="X29" s="37">
        <v>1</v>
      </c>
      <c r="Y29" s="22">
        <f>SUM(X29/AH29*100000)</f>
        <v>30.312215822976661</v>
      </c>
      <c r="Z29" s="22"/>
      <c r="AA29" s="22"/>
      <c r="AF29" s="17" t="s">
        <v>207</v>
      </c>
      <c r="AH29" s="23">
        <v>3299</v>
      </c>
    </row>
    <row r="30" spans="1:34" ht="12.95" customHeight="1" x14ac:dyDescent="0.45">
      <c r="A30" s="17" t="s">
        <v>208</v>
      </c>
      <c r="B30" s="20">
        <f t="shared" si="0"/>
        <v>112</v>
      </c>
      <c r="C30" s="21">
        <f>SUM(B30/AH30*100000)</f>
        <v>307.11014834516988</v>
      </c>
      <c r="D30" s="34">
        <v>20</v>
      </c>
      <c r="E30" s="22">
        <f>SUM(D30/AH30*100000)</f>
        <v>54.841097918780335</v>
      </c>
      <c r="F30" s="34">
        <v>26</v>
      </c>
      <c r="G30" s="22">
        <f>SUM(F30/AH30*100000)</f>
        <v>71.293427294414428</v>
      </c>
      <c r="H30" s="34">
        <v>11</v>
      </c>
      <c r="I30" s="22">
        <f>SUM(H30/AH30*100000)</f>
        <v>30.162603855329184</v>
      </c>
      <c r="J30" s="34">
        <v>20</v>
      </c>
      <c r="K30" s="22">
        <f>SUM(J30/AH30*100000)</f>
        <v>54.841097918780335</v>
      </c>
      <c r="L30" s="34">
        <v>4</v>
      </c>
      <c r="M30" s="22">
        <f>SUM(L30/AH30*100000)</f>
        <v>10.968219583756067</v>
      </c>
      <c r="N30" s="34">
        <v>5</v>
      </c>
      <c r="O30" s="22">
        <f>SUM(N30/AH30*100000)</f>
        <v>13.710274479695084</v>
      </c>
      <c r="P30" s="34">
        <v>3</v>
      </c>
      <c r="Q30" s="22">
        <f>SUM(P30/AH30*100000)</f>
        <v>8.2261646878170502</v>
      </c>
      <c r="R30" s="34">
        <v>3</v>
      </c>
      <c r="S30" s="22">
        <f>SUM(R30/AH30*100000)</f>
        <v>8.2261646878170502</v>
      </c>
      <c r="T30" s="34">
        <v>3</v>
      </c>
      <c r="U30" s="22">
        <f>SUM(T30/AH30*100000)</f>
        <v>8.2261646878170502</v>
      </c>
      <c r="V30" s="34">
        <v>2</v>
      </c>
      <c r="W30" s="22">
        <f>SUM(V30/AH30*100000)</f>
        <v>5.4841097918780335</v>
      </c>
      <c r="X30" s="37">
        <v>15</v>
      </c>
      <c r="Y30" s="22">
        <f>SUM(X30/AH30*100000)</f>
        <v>41.130823439085255</v>
      </c>
      <c r="Z30" s="22"/>
      <c r="AA30" s="22"/>
      <c r="AF30" s="17" t="s">
        <v>208</v>
      </c>
      <c r="AH30" s="23">
        <v>36469</v>
      </c>
    </row>
    <row r="31" spans="1:34" ht="12.95" customHeight="1" x14ac:dyDescent="0.45">
      <c r="A31" s="17" t="s">
        <v>209</v>
      </c>
      <c r="B31" s="20">
        <f t="shared" si="0"/>
        <v>171</v>
      </c>
      <c r="C31" s="21">
        <f>SUM(B31/AH31*100000)</f>
        <v>262.33431516936668</v>
      </c>
      <c r="D31" s="34">
        <v>55</v>
      </c>
      <c r="E31" s="22">
        <f>SUM(D31/AH31*100000)</f>
        <v>84.376534118802169</v>
      </c>
      <c r="F31" s="34">
        <v>21</v>
      </c>
      <c r="G31" s="22">
        <f>SUM(F31/AH31*100000)</f>
        <v>32.216494845360828</v>
      </c>
      <c r="H31" s="34">
        <v>22</v>
      </c>
      <c r="I31" s="22">
        <f>SUM(H31/AH31*100000)</f>
        <v>33.750613647520865</v>
      </c>
      <c r="J31" s="34">
        <v>6</v>
      </c>
      <c r="K31" s="22">
        <f>SUM(J31/AH31*100000)</f>
        <v>9.2047128129602349</v>
      </c>
      <c r="L31" s="34">
        <v>10</v>
      </c>
      <c r="M31" s="22">
        <f>SUM(L31/AH31*100000)</f>
        <v>15.341188021600393</v>
      </c>
      <c r="N31" s="34">
        <v>12</v>
      </c>
      <c r="O31" s="22">
        <f>SUM(N31/AH31*100000)</f>
        <v>18.40942562592047</v>
      </c>
      <c r="P31" s="34">
        <v>5</v>
      </c>
      <c r="Q31" s="22">
        <f>SUM(P31/AH31*100000)</f>
        <v>7.6705940108001966</v>
      </c>
      <c r="R31" s="34">
        <v>7</v>
      </c>
      <c r="S31" s="22">
        <f>SUM(R31/AH31*100000)</f>
        <v>10.738831615120274</v>
      </c>
      <c r="T31" s="34">
        <v>4</v>
      </c>
      <c r="U31" s="22">
        <f>SUM(T31/AH31*100000)</f>
        <v>6.1364752086401566</v>
      </c>
      <c r="V31" s="34">
        <v>2</v>
      </c>
      <c r="W31" s="22">
        <f>SUM(V31/AH31*100000)</f>
        <v>3.0682376043200783</v>
      </c>
      <c r="X31" s="37">
        <v>27</v>
      </c>
      <c r="Y31" s="22">
        <f>SUM(X31/AH31*100000)</f>
        <v>41.421207658321059</v>
      </c>
      <c r="Z31" s="22"/>
      <c r="AA31" s="22"/>
      <c r="AF31" s="17" t="s">
        <v>209</v>
      </c>
      <c r="AH31" s="23">
        <v>65184</v>
      </c>
    </row>
    <row r="32" spans="1:34" ht="12.95" customHeight="1" x14ac:dyDescent="0.45">
      <c r="A32" s="17" t="s">
        <v>210</v>
      </c>
      <c r="B32" s="20">
        <f t="shared" si="0"/>
        <v>21</v>
      </c>
      <c r="C32" s="21">
        <f>SUM(B32/AH32*100000)</f>
        <v>320.31726662599146</v>
      </c>
      <c r="D32" s="34">
        <v>3</v>
      </c>
      <c r="E32" s="22">
        <f>SUM(D32/AH32*100000)</f>
        <v>45.759609517998783</v>
      </c>
      <c r="F32" s="34">
        <v>1</v>
      </c>
      <c r="G32" s="22">
        <f>SUM(F32/AH32*100000)</f>
        <v>15.253203172666259</v>
      </c>
      <c r="H32" s="34">
        <v>5</v>
      </c>
      <c r="I32" s="22">
        <f>SUM(H32/AH32*100000)</f>
        <v>76.266015863331305</v>
      </c>
      <c r="J32" s="34">
        <v>3</v>
      </c>
      <c r="K32" s="22">
        <f>SUM(J32/AH32*100000)</f>
        <v>45.759609517998783</v>
      </c>
      <c r="L32" s="27">
        <v>1</v>
      </c>
      <c r="M32" s="22">
        <f>SUM(L32/AH32*100000)</f>
        <v>15.253203172666259</v>
      </c>
      <c r="N32" s="19">
        <v>1</v>
      </c>
      <c r="O32" s="22">
        <f>SUM(N32/AH32*100000)</f>
        <v>15.253203172666259</v>
      </c>
      <c r="P32" s="19">
        <v>1</v>
      </c>
      <c r="Q32" s="22">
        <f>SUM(P32/AH32*100000)</f>
        <v>15.253203172666259</v>
      </c>
      <c r="R32" s="34">
        <v>0</v>
      </c>
      <c r="S32" s="22">
        <f>SUM(R32/AH32*100000)</f>
        <v>0</v>
      </c>
      <c r="T32" s="27">
        <v>0</v>
      </c>
      <c r="U32" s="22">
        <f>SUM(T32/AH32*100000)</f>
        <v>0</v>
      </c>
      <c r="V32" s="19">
        <v>2</v>
      </c>
      <c r="W32" s="22">
        <f>SUM(V32/AH32*100000)</f>
        <v>30.506406345332518</v>
      </c>
      <c r="X32" s="37">
        <v>4</v>
      </c>
      <c r="Y32" s="22">
        <f>SUM(X32/AH32*100000)</f>
        <v>61.012812690665037</v>
      </c>
      <c r="Z32" s="22"/>
      <c r="AA32" s="22"/>
      <c r="AF32" s="17" t="s">
        <v>210</v>
      </c>
      <c r="AH32" s="23">
        <v>6556</v>
      </c>
    </row>
    <row r="33" spans="1:34" ht="12.95" customHeight="1" x14ac:dyDescent="0.45">
      <c r="A33" s="17" t="s">
        <v>211</v>
      </c>
      <c r="B33" s="20">
        <f t="shared" si="0"/>
        <v>6</v>
      </c>
      <c r="C33" s="21">
        <v>0</v>
      </c>
      <c r="D33" s="34">
        <v>4</v>
      </c>
      <c r="E33" s="22">
        <v>0</v>
      </c>
      <c r="F33" s="27">
        <v>2</v>
      </c>
      <c r="G33" s="22">
        <v>0</v>
      </c>
      <c r="H33" s="34">
        <v>0</v>
      </c>
      <c r="I33" s="22">
        <v>0</v>
      </c>
      <c r="J33" s="34">
        <v>0</v>
      </c>
      <c r="K33" s="22">
        <v>0</v>
      </c>
      <c r="L33" s="27">
        <v>0</v>
      </c>
      <c r="M33" s="22">
        <v>0</v>
      </c>
      <c r="N33" s="19">
        <v>0</v>
      </c>
      <c r="O33" s="22">
        <v>0</v>
      </c>
      <c r="P33" s="19">
        <v>0</v>
      </c>
      <c r="Q33" s="22">
        <v>0</v>
      </c>
      <c r="R33" s="34">
        <v>0</v>
      </c>
      <c r="S33" s="22">
        <v>0</v>
      </c>
      <c r="T33" s="27">
        <v>0</v>
      </c>
      <c r="U33" s="22">
        <v>0</v>
      </c>
      <c r="V33" s="19">
        <v>0</v>
      </c>
      <c r="W33" s="22">
        <v>0</v>
      </c>
      <c r="X33" s="27">
        <v>0</v>
      </c>
      <c r="Y33" s="22">
        <v>0</v>
      </c>
      <c r="Z33" s="22"/>
      <c r="AA33" s="22"/>
      <c r="AH33" s="19"/>
    </row>
    <row r="34" spans="1:34" ht="12.95" customHeight="1" x14ac:dyDescent="0.45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H34" s="19"/>
    </row>
    <row r="35" spans="1:34" s="18" customFormat="1" ht="12.95" customHeight="1" x14ac:dyDescent="0.3">
      <c r="A35" s="18" t="s">
        <v>212</v>
      </c>
      <c r="B35" s="20">
        <f>SUM(B36:B51)</f>
        <v>1010</v>
      </c>
      <c r="C35" s="21">
        <f>SUM(B35/AH35*100000)</f>
        <v>234.68505730033181</v>
      </c>
      <c r="D35" s="20">
        <f>SUM(D36:D51)</f>
        <v>259</v>
      </c>
      <c r="E35" s="21">
        <f>SUM(D35/AH35*100000)</f>
        <v>60.181613703748461</v>
      </c>
      <c r="F35" s="20">
        <f>SUM(F36:F51)</f>
        <v>179</v>
      </c>
      <c r="G35" s="21">
        <f>SUM(F35/AH35*100000)</f>
        <v>41.592698274019199</v>
      </c>
      <c r="H35" s="20">
        <f>SUM(H36:H51)</f>
        <v>119</v>
      </c>
      <c r="I35" s="21">
        <f>SUM(H35/AH35*100000)</f>
        <v>27.651011701722261</v>
      </c>
      <c r="J35" s="20">
        <f>SUM(J36:J51)</f>
        <v>44</v>
      </c>
      <c r="K35" s="21">
        <f>SUM(J35/AH35*100000)</f>
        <v>10.223903486351089</v>
      </c>
      <c r="L35" s="20">
        <f>SUM(L36:L51)</f>
        <v>40</v>
      </c>
      <c r="M35" s="21">
        <f>SUM(L35/AH35*100000)</f>
        <v>9.2944577148646275</v>
      </c>
      <c r="N35" s="20">
        <f>SUM(N36:N51)</f>
        <v>46</v>
      </c>
      <c r="O35" s="21">
        <f>SUM(N35/AH35*100000)</f>
        <v>10.688626372094321</v>
      </c>
      <c r="P35" s="20">
        <f>SUM(P36:P51)</f>
        <v>47</v>
      </c>
      <c r="Q35" s="21">
        <f>SUM(P35/AH35*100000)</f>
        <v>10.920987814965935</v>
      </c>
      <c r="R35" s="20">
        <f>SUM(R36:R51)</f>
        <v>26</v>
      </c>
      <c r="S35" s="21">
        <f>SUM(R35/AH35*100000)</f>
        <v>6.0413975146620071</v>
      </c>
      <c r="T35" s="20">
        <f>SUM(T36:T51)</f>
        <v>29</v>
      </c>
      <c r="U35" s="21">
        <f>SUM(T35/AH35*100000)</f>
        <v>6.7384818432768538</v>
      </c>
      <c r="V35" s="20">
        <f>SUM(V36:V51)</f>
        <v>21</v>
      </c>
      <c r="W35" s="21">
        <f>SUM(V35/AH35*100000)</f>
        <v>4.8795903003039287</v>
      </c>
      <c r="X35" s="20">
        <f>SUM(X36:X51)</f>
        <v>200</v>
      </c>
      <c r="Y35" s="21">
        <f>SUM(X35/AH35*100000)</f>
        <v>46.47228857432313</v>
      </c>
      <c r="Z35" s="21"/>
      <c r="AA35" s="21"/>
      <c r="AF35" s="18" t="s">
        <v>212</v>
      </c>
      <c r="AH35" s="20">
        <v>430364</v>
      </c>
    </row>
    <row r="36" spans="1:34" ht="12.95" customHeight="1" x14ac:dyDescent="0.45">
      <c r="A36" s="17" t="s">
        <v>191</v>
      </c>
      <c r="B36" s="20">
        <f t="shared" si="0"/>
        <v>348</v>
      </c>
      <c r="C36" s="21">
        <f>SUM(B36/AH36*100000)</f>
        <v>248.60694384912131</v>
      </c>
      <c r="D36" s="19">
        <v>80</v>
      </c>
      <c r="E36" s="22">
        <f>SUM(D36/AH36*100000)</f>
        <v>57.151021574510644</v>
      </c>
      <c r="F36" s="19">
        <v>65</v>
      </c>
      <c r="G36" s="22">
        <f>SUM(F36/AH36*100000)</f>
        <v>46.435205029289897</v>
      </c>
      <c r="H36" s="19">
        <v>33</v>
      </c>
      <c r="I36" s="22">
        <f>SUM(H36/AH36*100000)</f>
        <v>23.574796399485638</v>
      </c>
      <c r="J36" s="19">
        <v>23</v>
      </c>
      <c r="K36" s="22">
        <f>SUM(J36/AH36*100000)</f>
        <v>16.430918702671811</v>
      </c>
      <c r="L36" s="19">
        <v>10</v>
      </c>
      <c r="M36" s="22">
        <f>SUM(L36/AH36*100000)</f>
        <v>7.1438776968138304</v>
      </c>
      <c r="N36" s="19">
        <v>19</v>
      </c>
      <c r="O36" s="22">
        <f>SUM(N36/AH36*100000)</f>
        <v>13.573367623946277</v>
      </c>
      <c r="P36" s="19">
        <v>17</v>
      </c>
      <c r="Q36" s="22">
        <f>SUM(P36/AH36*100000)</f>
        <v>12.144592084583511</v>
      </c>
      <c r="R36" s="19">
        <v>10</v>
      </c>
      <c r="S36" s="22">
        <f>SUM(R36/AH36*100000)</f>
        <v>7.1438776968138304</v>
      </c>
      <c r="T36" s="19">
        <v>9</v>
      </c>
      <c r="U36" s="22">
        <f>SUM(T36/AH36*100000)</f>
        <v>6.4294899271324475</v>
      </c>
      <c r="V36" s="19">
        <v>8</v>
      </c>
      <c r="W36" s="22">
        <f>SUM(V36/AH36*100000)</f>
        <v>5.7151021574510645</v>
      </c>
      <c r="X36" s="19">
        <v>74</v>
      </c>
      <c r="Y36" s="22">
        <f>SUM(X36/AH36*100000)</f>
        <v>52.864694956422348</v>
      </c>
      <c r="Z36" s="22"/>
      <c r="AA36" s="22"/>
      <c r="AF36" s="17" t="s">
        <v>191</v>
      </c>
      <c r="AH36" s="23">
        <v>139980</v>
      </c>
    </row>
    <row r="37" spans="1:34" ht="12.95" customHeight="1" x14ac:dyDescent="0.45">
      <c r="A37" s="17" t="s">
        <v>213</v>
      </c>
      <c r="B37" s="20">
        <f t="shared" si="0"/>
        <v>128</v>
      </c>
      <c r="C37" s="21">
        <f>SUM(B37/AH37*100000)</f>
        <v>292.72531845312966</v>
      </c>
      <c r="D37" s="34">
        <v>47</v>
      </c>
      <c r="E37" s="22">
        <f>SUM(D37/AH37*100000)</f>
        <v>107.48507786950854</v>
      </c>
      <c r="F37" s="34">
        <v>21</v>
      </c>
      <c r="G37" s="22">
        <f>SUM(F37/AH37*100000)</f>
        <v>48.025247558716579</v>
      </c>
      <c r="H37" s="34">
        <v>10</v>
      </c>
      <c r="I37" s="22">
        <f>SUM(H37/AH37*100000)</f>
        <v>22.869165504150754</v>
      </c>
      <c r="J37" s="34">
        <v>4</v>
      </c>
      <c r="K37" s="22">
        <f>SUM(J37/AH37*100000)</f>
        <v>9.1476662016603019</v>
      </c>
      <c r="L37" s="34">
        <v>5</v>
      </c>
      <c r="M37" s="22">
        <f>SUM(L37/AH37*100000)</f>
        <v>11.434582752075377</v>
      </c>
      <c r="N37" s="34">
        <v>3</v>
      </c>
      <c r="O37" s="22">
        <f>SUM(N37/AH37*100000)</f>
        <v>6.860749651245226</v>
      </c>
      <c r="P37" s="34">
        <v>8</v>
      </c>
      <c r="Q37" s="22">
        <f>SUM(P37/AH37*100000)</f>
        <v>18.295332403320604</v>
      </c>
      <c r="R37" s="34">
        <v>1</v>
      </c>
      <c r="S37" s="22">
        <f>SUM(R37/AH37*100000)</f>
        <v>2.2869165504150755</v>
      </c>
      <c r="T37" s="34">
        <v>3</v>
      </c>
      <c r="U37" s="22">
        <f>SUM(T37/AH37*100000)</f>
        <v>6.860749651245226</v>
      </c>
      <c r="V37" s="34">
        <v>6</v>
      </c>
      <c r="W37" s="22">
        <f>SUM(V37/AH37*100000)</f>
        <v>13.721499302490452</v>
      </c>
      <c r="X37" s="37">
        <v>20</v>
      </c>
      <c r="Y37" s="22">
        <f>SUM(X37/AH37*100000)</f>
        <v>45.738331008301508</v>
      </c>
      <c r="Z37" s="22"/>
      <c r="AA37" s="22"/>
      <c r="AF37" s="17" t="s">
        <v>213</v>
      </c>
      <c r="AH37" s="23">
        <v>43727</v>
      </c>
    </row>
    <row r="38" spans="1:34" ht="12.95" customHeight="1" x14ac:dyDescent="0.45">
      <c r="A38" s="17" t="s">
        <v>214</v>
      </c>
      <c r="B38" s="20">
        <f t="shared" si="0"/>
        <v>78</v>
      </c>
      <c r="C38" s="21">
        <f>SUM(B38/AH38*100000)</f>
        <v>193.71662734384702</v>
      </c>
      <c r="D38" s="34">
        <v>16</v>
      </c>
      <c r="E38" s="22">
        <f>SUM(D38/AH38*100000)</f>
        <v>39.736744070532716</v>
      </c>
      <c r="F38" s="34">
        <v>16</v>
      </c>
      <c r="G38" s="22">
        <f>SUM(F38/AH38*100000)</f>
        <v>39.736744070532716</v>
      </c>
      <c r="H38" s="34">
        <v>10</v>
      </c>
      <c r="I38" s="22">
        <f>SUM(H38/AH38*100000)</f>
        <v>24.835465044082952</v>
      </c>
      <c r="J38" s="34">
        <v>2</v>
      </c>
      <c r="K38" s="22">
        <f>SUM(J38/AH38*100000)</f>
        <v>4.9670930088165894</v>
      </c>
      <c r="L38" s="34">
        <v>5</v>
      </c>
      <c r="M38" s="22">
        <f>SUM(L38/AH38*100000)</f>
        <v>12.417732522041476</v>
      </c>
      <c r="N38" s="34">
        <v>5</v>
      </c>
      <c r="O38" s="22">
        <f>SUM(N38/AH38*100000)</f>
        <v>12.417732522041476</v>
      </c>
      <c r="P38" s="34">
        <v>3</v>
      </c>
      <c r="Q38" s="22">
        <f>SUM(P38/AH38*100000)</f>
        <v>7.4506395132248855</v>
      </c>
      <c r="R38" s="34">
        <v>2</v>
      </c>
      <c r="S38" s="22">
        <f>SUM(R38/AH38*100000)</f>
        <v>4.9670930088165894</v>
      </c>
      <c r="T38" s="34">
        <v>3</v>
      </c>
      <c r="U38" s="22">
        <f>SUM(T38/AH38*100000)</f>
        <v>7.4506395132248855</v>
      </c>
      <c r="V38" s="34">
        <v>0</v>
      </c>
      <c r="W38" s="22">
        <f>SUM(V38/AH38*100000)</f>
        <v>0</v>
      </c>
      <c r="X38" s="37">
        <v>16</v>
      </c>
      <c r="Y38" s="22">
        <f>SUM(X38/AH38*100000)</f>
        <v>39.736744070532716</v>
      </c>
      <c r="Z38" s="22"/>
      <c r="AA38" s="22"/>
      <c r="AF38" s="17" t="s">
        <v>214</v>
      </c>
      <c r="AH38" s="23">
        <v>40265</v>
      </c>
    </row>
    <row r="39" spans="1:34" ht="12.95" customHeight="1" x14ac:dyDescent="0.45">
      <c r="A39" s="17" t="s">
        <v>215</v>
      </c>
      <c r="B39" s="20">
        <f t="shared" si="0"/>
        <v>8</v>
      </c>
      <c r="C39" s="21">
        <f>SUM(B39/AH39*100000)</f>
        <v>284.7988608045568</v>
      </c>
      <c r="D39" s="34">
        <v>3</v>
      </c>
      <c r="E39" s="22">
        <f>SUM(D39/AH39*100000)</f>
        <v>106.79957280170881</v>
      </c>
      <c r="F39" s="34">
        <v>2</v>
      </c>
      <c r="G39" s="22">
        <f>SUM(F39/AH39*100000)</f>
        <v>71.199715201139199</v>
      </c>
      <c r="H39" s="34">
        <v>1</v>
      </c>
      <c r="I39" s="22">
        <f>SUM(H39/AH39*100000)</f>
        <v>35.599857600569599</v>
      </c>
      <c r="J39" s="34">
        <v>0</v>
      </c>
      <c r="K39" s="22">
        <f>SUM(J39/AH39*100000)</f>
        <v>0</v>
      </c>
      <c r="L39" s="34">
        <v>0</v>
      </c>
      <c r="M39" s="22">
        <f>SUM(L39/AH39*100000)</f>
        <v>0</v>
      </c>
      <c r="N39" s="34">
        <v>1</v>
      </c>
      <c r="O39" s="22">
        <f>SUM(N39/AH39*100000)</f>
        <v>35.599857600569599</v>
      </c>
      <c r="P39" s="34">
        <v>0</v>
      </c>
      <c r="Q39" s="22">
        <f>SUM(P39/AH39*100000)</f>
        <v>0</v>
      </c>
      <c r="R39" s="34">
        <v>0</v>
      </c>
      <c r="S39" s="22">
        <f>SUM(R39/AH39*100000)</f>
        <v>0</v>
      </c>
      <c r="T39" s="34">
        <v>0</v>
      </c>
      <c r="U39" s="22">
        <f>SUM(T39/AH39*100000)</f>
        <v>0</v>
      </c>
      <c r="V39" s="34">
        <v>0</v>
      </c>
      <c r="W39" s="22">
        <f>SUM(V39/AH39*100000)</f>
        <v>0</v>
      </c>
      <c r="X39" s="37">
        <v>1</v>
      </c>
      <c r="Y39" s="22">
        <f>SUM(X39/AH39*100000)</f>
        <v>35.599857600569599</v>
      </c>
      <c r="Z39" s="22"/>
      <c r="AA39" s="22"/>
      <c r="AF39" s="17" t="s">
        <v>215</v>
      </c>
      <c r="AH39" s="23">
        <v>2809</v>
      </c>
    </row>
    <row r="40" spans="1:34" ht="12.95" customHeight="1" x14ac:dyDescent="0.45">
      <c r="A40" s="17" t="s">
        <v>216</v>
      </c>
      <c r="B40" s="20">
        <f t="shared" si="0"/>
        <v>28</v>
      </c>
      <c r="C40" s="21">
        <f>SUM(B40/AH40*100000)</f>
        <v>218.59629947693031</v>
      </c>
      <c r="D40" s="34">
        <v>13</v>
      </c>
      <c r="E40" s="22">
        <f>SUM(D40/AH40*100000)</f>
        <v>101.49113904286048</v>
      </c>
      <c r="F40" s="34">
        <v>2</v>
      </c>
      <c r="G40" s="22">
        <f>SUM(F40/AH40*100000)</f>
        <v>15.614021391209306</v>
      </c>
      <c r="H40" s="34">
        <v>2</v>
      </c>
      <c r="I40" s="22">
        <f>SUM(H40/AH40*100000)</f>
        <v>15.614021391209306</v>
      </c>
      <c r="J40" s="34">
        <v>3</v>
      </c>
      <c r="K40" s="22">
        <f>SUM(J40/AH40*100000)</f>
        <v>23.421032086813959</v>
      </c>
      <c r="L40" s="34">
        <v>1</v>
      </c>
      <c r="M40" s="22">
        <f>SUM(L40/AH40*100000)</f>
        <v>7.807010695604653</v>
      </c>
      <c r="N40" s="34">
        <v>2</v>
      </c>
      <c r="O40" s="22">
        <f>SUM(N40/AH40*100000)</f>
        <v>15.614021391209306</v>
      </c>
      <c r="P40" s="34">
        <v>1</v>
      </c>
      <c r="Q40" s="22">
        <f>SUM(P40/AH40*100000)</f>
        <v>7.807010695604653</v>
      </c>
      <c r="R40" s="34">
        <v>0</v>
      </c>
      <c r="S40" s="22">
        <f>SUM(R40/AH40*100000)</f>
        <v>0</v>
      </c>
      <c r="T40" s="34">
        <v>0</v>
      </c>
      <c r="U40" s="22">
        <f>SUM(T40/AH40*100000)</f>
        <v>0</v>
      </c>
      <c r="V40" s="34">
        <v>0</v>
      </c>
      <c r="W40" s="22">
        <f>SUM(V40/AH40*100000)</f>
        <v>0</v>
      </c>
      <c r="X40" s="37">
        <v>4</v>
      </c>
      <c r="Y40" s="22">
        <f>SUM(X40/AH40*100000)</f>
        <v>31.228042782418612</v>
      </c>
      <c r="Z40" s="22"/>
      <c r="AA40" s="22"/>
      <c r="AF40" s="17" t="s">
        <v>216</v>
      </c>
      <c r="AH40" s="23">
        <v>12809</v>
      </c>
    </row>
    <row r="41" spans="1:34" ht="12.95" customHeight="1" x14ac:dyDescent="0.45">
      <c r="A41" s="17" t="s">
        <v>217</v>
      </c>
      <c r="B41" s="20">
        <f t="shared" si="0"/>
        <v>52</v>
      </c>
      <c r="C41" s="21">
        <f>SUM(B41/AH41*100000)</f>
        <v>230.71121167753671</v>
      </c>
      <c r="D41" s="34">
        <v>10</v>
      </c>
      <c r="E41" s="22">
        <f>SUM(D41/AH41*100000)</f>
        <v>44.367540707218602</v>
      </c>
      <c r="F41" s="34">
        <v>10</v>
      </c>
      <c r="G41" s="22">
        <f>SUM(F41/AH41*100000)</f>
        <v>44.367540707218602</v>
      </c>
      <c r="H41" s="34">
        <v>4</v>
      </c>
      <c r="I41" s="22">
        <f>SUM(H41/AH41*100000)</f>
        <v>17.74701628288744</v>
      </c>
      <c r="J41" s="34">
        <v>2</v>
      </c>
      <c r="K41" s="22">
        <f>SUM(J41/AH41*100000)</f>
        <v>8.87350814144372</v>
      </c>
      <c r="L41" s="34">
        <v>5</v>
      </c>
      <c r="M41" s="22">
        <f>SUM(L41/AH41*100000)</f>
        <v>22.183770353609301</v>
      </c>
      <c r="N41" s="34">
        <v>0</v>
      </c>
      <c r="O41" s="22">
        <f>SUM(N41/AH41*100000)</f>
        <v>0</v>
      </c>
      <c r="P41" s="34">
        <v>0</v>
      </c>
      <c r="Q41" s="22">
        <f>SUM(P41/AH41*100000)</f>
        <v>0</v>
      </c>
      <c r="R41" s="34">
        <v>0</v>
      </c>
      <c r="S41" s="22">
        <f>SUM(R41/AH41*100000)</f>
        <v>0</v>
      </c>
      <c r="T41" s="34">
        <v>3</v>
      </c>
      <c r="U41" s="22">
        <f>SUM(T41/AH41*100000)</f>
        <v>13.310262212165579</v>
      </c>
      <c r="V41" s="34">
        <v>2</v>
      </c>
      <c r="W41" s="22">
        <f>SUM(V41/AH41*100000)</f>
        <v>8.87350814144372</v>
      </c>
      <c r="X41" s="37">
        <v>16</v>
      </c>
      <c r="Y41" s="22">
        <f>SUM(X41/AH41*100000)</f>
        <v>70.98806513154976</v>
      </c>
      <c r="Z41" s="22"/>
      <c r="AA41" s="22"/>
      <c r="AF41" s="17" t="s">
        <v>217</v>
      </c>
      <c r="AH41" s="23">
        <v>22539</v>
      </c>
    </row>
    <row r="42" spans="1:34" ht="12.95" customHeight="1" x14ac:dyDescent="0.45">
      <c r="A42" s="17" t="s">
        <v>218</v>
      </c>
      <c r="B42" s="20">
        <f t="shared" si="0"/>
        <v>56</v>
      </c>
      <c r="C42" s="21">
        <f>SUM(B42/AH42*100000)</f>
        <v>295.17183217372974</v>
      </c>
      <c r="D42" s="34">
        <v>23</v>
      </c>
      <c r="E42" s="22">
        <f>SUM(D42/AH42*100000)</f>
        <v>121.23128821421041</v>
      </c>
      <c r="F42" s="34">
        <v>10</v>
      </c>
      <c r="G42" s="22">
        <f>SUM(F42/AH42*100000)</f>
        <v>52.709255745308873</v>
      </c>
      <c r="H42" s="34">
        <v>9</v>
      </c>
      <c r="I42" s="22">
        <f>SUM(H42/AH42*100000)</f>
        <v>47.438330170777988</v>
      </c>
      <c r="J42" s="34">
        <v>3</v>
      </c>
      <c r="K42" s="22">
        <f>SUM(J42/AH42*100000)</f>
        <v>15.812776723592663</v>
      </c>
      <c r="L42" s="34">
        <v>1</v>
      </c>
      <c r="M42" s="22">
        <f>SUM(L42/AH42*100000)</f>
        <v>5.2709255745308878</v>
      </c>
      <c r="N42" s="34">
        <v>2</v>
      </c>
      <c r="O42" s="22">
        <f>SUM(N42/AH42*100000)</f>
        <v>10.541851149061776</v>
      </c>
      <c r="P42" s="34">
        <v>2</v>
      </c>
      <c r="Q42" s="22">
        <f>SUM(P42/AH42*100000)</f>
        <v>10.541851149061776</v>
      </c>
      <c r="R42" s="34">
        <v>1</v>
      </c>
      <c r="S42" s="22">
        <f>SUM(R42/AH42*100000)</f>
        <v>5.2709255745308878</v>
      </c>
      <c r="T42" s="34">
        <v>0</v>
      </c>
      <c r="U42" s="22">
        <f>SUM(T42/AH42*100000)</f>
        <v>0</v>
      </c>
      <c r="V42" s="34">
        <v>0</v>
      </c>
      <c r="W42" s="22">
        <f>SUM(V42/AH42*100000)</f>
        <v>0</v>
      </c>
      <c r="X42" s="37">
        <v>5</v>
      </c>
      <c r="Y42" s="22">
        <f>SUM(X42/AH42*100000)</f>
        <v>26.354627872654437</v>
      </c>
      <c r="Z42" s="22"/>
      <c r="AA42" s="22"/>
      <c r="AF42" s="17" t="s">
        <v>218</v>
      </c>
      <c r="AH42" s="23">
        <v>18972</v>
      </c>
    </row>
    <row r="43" spans="1:34" ht="12.95" customHeight="1" x14ac:dyDescent="0.45">
      <c r="A43" s="17" t="s">
        <v>219</v>
      </c>
      <c r="B43" s="20">
        <f t="shared" si="0"/>
        <v>27</v>
      </c>
      <c r="C43" s="21">
        <f>SUM(B43/AH43*100000)</f>
        <v>176.70157068062829</v>
      </c>
      <c r="D43" s="34">
        <v>11</v>
      </c>
      <c r="E43" s="22">
        <f>SUM(D43/AH43*100000)</f>
        <v>71.989528795811509</v>
      </c>
      <c r="F43" s="34">
        <v>5</v>
      </c>
      <c r="G43" s="22">
        <f>SUM(F43/AH43*100000)</f>
        <v>32.72251308900524</v>
      </c>
      <c r="H43" s="34">
        <v>0</v>
      </c>
      <c r="I43" s="22">
        <f>SUM(H43/AH43*100000)</f>
        <v>0</v>
      </c>
      <c r="J43" s="34">
        <v>0</v>
      </c>
      <c r="K43" s="22">
        <f>SUM(J43/AH43*100000)</f>
        <v>0</v>
      </c>
      <c r="L43" s="34">
        <v>2</v>
      </c>
      <c r="M43" s="22">
        <f>SUM(L43/AH43*100000)</f>
        <v>13.089005235602096</v>
      </c>
      <c r="N43" s="34">
        <v>1</v>
      </c>
      <c r="O43" s="22">
        <f>SUM(N43/AH43*100000)</f>
        <v>6.5445026178010481</v>
      </c>
      <c r="P43" s="34">
        <v>0</v>
      </c>
      <c r="Q43" s="22">
        <f>SUM(P43/AH43*100000)</f>
        <v>0</v>
      </c>
      <c r="R43" s="34">
        <v>0</v>
      </c>
      <c r="S43" s="22">
        <f>SUM(R43/AH43*100000)</f>
        <v>0</v>
      </c>
      <c r="T43" s="34">
        <v>1</v>
      </c>
      <c r="U43" s="22">
        <f>SUM(T43/AH43*100000)</f>
        <v>6.5445026178010481</v>
      </c>
      <c r="V43" s="34">
        <v>1</v>
      </c>
      <c r="W43" s="22">
        <f>SUM(V43/AH43*100000)</f>
        <v>6.5445026178010481</v>
      </c>
      <c r="X43" s="37">
        <v>6</v>
      </c>
      <c r="Y43" s="22">
        <f>SUM(X43/AH43*100000)</f>
        <v>39.267015706806284</v>
      </c>
      <c r="Z43" s="22"/>
      <c r="AA43" s="22"/>
      <c r="AF43" s="17" t="s">
        <v>219</v>
      </c>
      <c r="AH43" s="23">
        <v>15280</v>
      </c>
    </row>
    <row r="44" spans="1:34" ht="12.95" customHeight="1" x14ac:dyDescent="0.45">
      <c r="A44" s="17" t="s">
        <v>220</v>
      </c>
      <c r="B44" s="20">
        <f t="shared" si="0"/>
        <v>27</v>
      </c>
      <c r="C44" s="21">
        <f>SUM(B44/AH44*100000)</f>
        <v>289.2960462873674</v>
      </c>
      <c r="D44" s="34">
        <v>7</v>
      </c>
      <c r="E44" s="22">
        <f>SUM(D44/AH44*100000)</f>
        <v>75.002678667095253</v>
      </c>
      <c r="F44" s="34">
        <v>8</v>
      </c>
      <c r="G44" s="22">
        <f>SUM(F44/AH44*100000)</f>
        <v>85.717347048108863</v>
      </c>
      <c r="H44" s="34">
        <v>4</v>
      </c>
      <c r="I44" s="22">
        <f>SUM(H44/AH44*100000)</f>
        <v>42.858673524054431</v>
      </c>
      <c r="J44" s="34">
        <v>0</v>
      </c>
      <c r="K44" s="22">
        <f>SUM(J44/AH44*100000)</f>
        <v>0</v>
      </c>
      <c r="L44" s="34">
        <v>0</v>
      </c>
      <c r="M44" s="22">
        <f>SUM(L44/AH44*100000)</f>
        <v>0</v>
      </c>
      <c r="N44" s="34">
        <v>1</v>
      </c>
      <c r="O44" s="22">
        <f>SUM(N44/AH44*100000)</f>
        <v>10.714668381013608</v>
      </c>
      <c r="P44" s="34">
        <v>0</v>
      </c>
      <c r="Q44" s="22">
        <f>SUM(P44/AH44*100000)</f>
        <v>0</v>
      </c>
      <c r="R44" s="34">
        <v>1</v>
      </c>
      <c r="S44" s="22">
        <f>SUM(R44/AH44*100000)</f>
        <v>10.714668381013608</v>
      </c>
      <c r="T44" s="34">
        <v>1</v>
      </c>
      <c r="U44" s="22">
        <f>SUM(T44/AH44*100000)</f>
        <v>10.714668381013608</v>
      </c>
      <c r="V44" s="34">
        <v>1</v>
      </c>
      <c r="W44" s="22">
        <f>SUM(V44/AH44*100000)</f>
        <v>10.714668381013608</v>
      </c>
      <c r="X44" s="37">
        <v>4</v>
      </c>
      <c r="Y44" s="22">
        <f>SUM(X44/AH44*100000)</f>
        <v>42.858673524054431</v>
      </c>
      <c r="Z44" s="22"/>
      <c r="AA44" s="22"/>
      <c r="AF44" s="17" t="s">
        <v>220</v>
      </c>
      <c r="AH44" s="23">
        <v>9333</v>
      </c>
    </row>
    <row r="45" spans="1:34" ht="12.95" customHeight="1" x14ac:dyDescent="0.45">
      <c r="A45" s="17" t="s">
        <v>221</v>
      </c>
      <c r="B45" s="20">
        <f t="shared" si="0"/>
        <v>146</v>
      </c>
      <c r="C45" s="21">
        <f>SUM(B45/AH45*100000)</f>
        <v>199.62536062458125</v>
      </c>
      <c r="D45" s="34">
        <v>30</v>
      </c>
      <c r="E45" s="22">
        <f>SUM(D45/AH45*100000)</f>
        <v>41.018909717379707</v>
      </c>
      <c r="F45" s="34">
        <v>20</v>
      </c>
      <c r="G45" s="22">
        <f>SUM(F45/AH45*100000)</f>
        <v>27.345939811586476</v>
      </c>
      <c r="H45" s="34">
        <v>27</v>
      </c>
      <c r="I45" s="22">
        <f>SUM(H45/AH45*100000)</f>
        <v>36.917018745641741</v>
      </c>
      <c r="J45" s="34">
        <v>4</v>
      </c>
      <c r="K45" s="22">
        <f>SUM(J45/AH45*100000)</f>
        <v>5.469187962317295</v>
      </c>
      <c r="L45" s="34">
        <v>7</v>
      </c>
      <c r="M45" s="22">
        <f>SUM(L45/AH45*100000)</f>
        <v>9.5710789340552669</v>
      </c>
      <c r="N45" s="34">
        <v>7</v>
      </c>
      <c r="O45" s="22">
        <f>SUM(N45/AH45*100000)</f>
        <v>9.5710789340552669</v>
      </c>
      <c r="P45" s="34">
        <v>12</v>
      </c>
      <c r="Q45" s="22">
        <f>SUM(P45/AH45*100000)</f>
        <v>16.407563886951884</v>
      </c>
      <c r="R45" s="34">
        <v>8</v>
      </c>
      <c r="S45" s="22">
        <f>SUM(R45/AH45*100000)</f>
        <v>10.93837592463459</v>
      </c>
      <c r="T45" s="34">
        <v>6</v>
      </c>
      <c r="U45" s="22">
        <f>SUM(T45/AH45*100000)</f>
        <v>8.203781943475942</v>
      </c>
      <c r="V45" s="34">
        <v>1</v>
      </c>
      <c r="W45" s="22">
        <f>SUM(V45/AH45*100000)</f>
        <v>1.3672969905793237</v>
      </c>
      <c r="X45" s="37">
        <v>24</v>
      </c>
      <c r="Y45" s="22">
        <f>SUM(X45/AH45*100000)</f>
        <v>32.815127773903768</v>
      </c>
      <c r="Z45" s="22"/>
      <c r="AA45" s="22"/>
      <c r="AF45" s="17" t="s">
        <v>221</v>
      </c>
      <c r="AH45" s="23">
        <v>73137</v>
      </c>
    </row>
    <row r="46" spans="1:34" ht="12.95" customHeight="1" x14ac:dyDescent="0.45">
      <c r="A46" s="17" t="s">
        <v>222</v>
      </c>
      <c r="B46" s="20">
        <f t="shared" si="0"/>
        <v>23</v>
      </c>
      <c r="C46" s="21">
        <f>SUM(B46/AH46*100000)</f>
        <v>316.02088485847759</v>
      </c>
      <c r="D46" s="34">
        <v>6</v>
      </c>
      <c r="E46" s="22">
        <f>SUM(D46/AH46*100000)</f>
        <v>82.440230832646336</v>
      </c>
      <c r="F46" s="34">
        <v>4</v>
      </c>
      <c r="G46" s="22">
        <f>SUM(F46/AH46*100000)</f>
        <v>54.960153888430888</v>
      </c>
      <c r="H46" s="34">
        <v>1</v>
      </c>
      <c r="I46" s="22">
        <f>SUM(H46/AH46*100000)</f>
        <v>13.740038472107722</v>
      </c>
      <c r="J46" s="34">
        <v>0</v>
      </c>
      <c r="K46" s="22">
        <f>SUM(J46/AH46*100000)</f>
        <v>0</v>
      </c>
      <c r="L46" s="34">
        <v>1</v>
      </c>
      <c r="M46" s="22">
        <f>SUM(L46/AH46*100000)</f>
        <v>13.740038472107722</v>
      </c>
      <c r="N46" s="34">
        <v>1</v>
      </c>
      <c r="O46" s="22">
        <f>SUM(N46/AH46*100000)</f>
        <v>13.740038472107722</v>
      </c>
      <c r="P46" s="34">
        <v>2</v>
      </c>
      <c r="Q46" s="22">
        <f>SUM(P46/AH46*100000)</f>
        <v>27.480076944215444</v>
      </c>
      <c r="R46" s="34">
        <v>0</v>
      </c>
      <c r="S46" s="22">
        <f>SUM(R46/AH46*100000)</f>
        <v>0</v>
      </c>
      <c r="T46" s="34">
        <v>0</v>
      </c>
      <c r="U46" s="22">
        <f>SUM(T46/AH46*100000)</f>
        <v>0</v>
      </c>
      <c r="V46" s="27">
        <v>1</v>
      </c>
      <c r="W46" s="22">
        <f>SUM(V46/AH46*100000)</f>
        <v>13.740038472107722</v>
      </c>
      <c r="X46" s="37">
        <v>7</v>
      </c>
      <c r="Y46" s="22">
        <f>SUM(X46/AH46*100000)</f>
        <v>96.180269304754063</v>
      </c>
      <c r="Z46" s="22"/>
      <c r="AA46" s="22"/>
      <c r="AF46" s="17" t="s">
        <v>222</v>
      </c>
      <c r="AH46" s="23">
        <v>7278</v>
      </c>
    </row>
    <row r="47" spans="1:34" ht="12.95" customHeight="1" x14ac:dyDescent="0.45">
      <c r="A47" s="17" t="s">
        <v>223</v>
      </c>
      <c r="B47" s="20">
        <f t="shared" si="0"/>
        <v>22</v>
      </c>
      <c r="C47" s="21">
        <f>SUM(B47/AH47*100000)</f>
        <v>241.38687733157778</v>
      </c>
      <c r="D47" s="34">
        <v>3</v>
      </c>
      <c r="E47" s="22">
        <f>SUM(D47/AH47*100000)</f>
        <v>32.916392363396973</v>
      </c>
      <c r="F47" s="34">
        <v>4</v>
      </c>
      <c r="G47" s="22">
        <f>SUM(F47/AH47*100000)</f>
        <v>43.888523151195962</v>
      </c>
      <c r="H47" s="34">
        <v>3</v>
      </c>
      <c r="I47" s="22">
        <f>SUM(H47/AH47*100000)</f>
        <v>32.916392363396973</v>
      </c>
      <c r="J47" s="34">
        <v>2</v>
      </c>
      <c r="K47" s="22">
        <f>SUM(J47/AH47*100000)</f>
        <v>21.944261575597981</v>
      </c>
      <c r="L47" s="34">
        <v>2</v>
      </c>
      <c r="M47" s="22">
        <f>SUM(L47/AH47*100000)</f>
        <v>21.944261575597981</v>
      </c>
      <c r="N47" s="34">
        <v>3</v>
      </c>
      <c r="O47" s="22">
        <f>SUM(N47/AH47*100000)</f>
        <v>32.916392363396973</v>
      </c>
      <c r="P47" s="34">
        <v>1</v>
      </c>
      <c r="Q47" s="22">
        <f>SUM(P47/AH47*100000)</f>
        <v>10.97213078779899</v>
      </c>
      <c r="R47" s="34">
        <v>1</v>
      </c>
      <c r="S47" s="22">
        <f>SUM(R47/AH47*100000)</f>
        <v>10.97213078779899</v>
      </c>
      <c r="T47" s="34">
        <v>1</v>
      </c>
      <c r="U47" s="22">
        <f>SUM(T47/AH47*100000)</f>
        <v>10.97213078779899</v>
      </c>
      <c r="V47" s="27">
        <v>0</v>
      </c>
      <c r="W47" s="22">
        <f>SUM(V47/AH47*100000)</f>
        <v>0</v>
      </c>
      <c r="X47" s="37">
        <v>2</v>
      </c>
      <c r="Y47" s="22">
        <f>SUM(X47/AH47*100000)</f>
        <v>21.944261575597981</v>
      </c>
      <c r="Z47" s="22"/>
      <c r="AA47" s="22"/>
      <c r="AF47" s="17" t="s">
        <v>223</v>
      </c>
      <c r="AH47" s="23">
        <v>9114</v>
      </c>
    </row>
    <row r="48" spans="1:34" ht="12.95" customHeight="1" x14ac:dyDescent="0.45">
      <c r="A48" s="17" t="s">
        <v>224</v>
      </c>
      <c r="B48" s="20">
        <f t="shared" si="0"/>
        <v>24</v>
      </c>
      <c r="C48" s="21">
        <f>SUM(B48/AH48*100000)</f>
        <v>136.86131386861314</v>
      </c>
      <c r="D48" s="34">
        <v>0</v>
      </c>
      <c r="E48" s="22">
        <f>SUM(D48/AH48*100000)</f>
        <v>0</v>
      </c>
      <c r="F48" s="34">
        <v>7</v>
      </c>
      <c r="G48" s="22">
        <f>SUM(F48/AH48*100000)</f>
        <v>39.917883211678834</v>
      </c>
      <c r="H48" s="34">
        <v>3</v>
      </c>
      <c r="I48" s="22">
        <f>SUM(H48/AH48*100000)</f>
        <v>17.107664233576642</v>
      </c>
      <c r="J48" s="34">
        <v>1</v>
      </c>
      <c r="K48" s="22">
        <f>SUM(J48/AH48*100000)</f>
        <v>5.7025547445255471</v>
      </c>
      <c r="L48" s="34">
        <v>1</v>
      </c>
      <c r="M48" s="22">
        <f>SUM(L48/AH48*100000)</f>
        <v>5.7025547445255471</v>
      </c>
      <c r="N48" s="34">
        <v>1</v>
      </c>
      <c r="O48" s="22">
        <f>SUM(N48/AH48*100000)</f>
        <v>5.7025547445255471</v>
      </c>
      <c r="P48" s="34">
        <v>0</v>
      </c>
      <c r="Q48" s="22">
        <f>SUM(P48/AH48*100000)</f>
        <v>0</v>
      </c>
      <c r="R48" s="34">
        <v>1</v>
      </c>
      <c r="S48" s="22">
        <f>SUM(R48/AH48*100000)</f>
        <v>5.7025547445255471</v>
      </c>
      <c r="T48" s="34">
        <v>1</v>
      </c>
      <c r="U48" s="22">
        <f>SUM(T48/AH48*100000)</f>
        <v>5.7025547445255471</v>
      </c>
      <c r="V48" s="27">
        <v>1</v>
      </c>
      <c r="W48" s="22">
        <f>SUM(V48/AH48*100000)</f>
        <v>5.7025547445255471</v>
      </c>
      <c r="X48" s="37">
        <v>8</v>
      </c>
      <c r="Y48" s="22">
        <f>SUM(X48/AH48*100000)</f>
        <v>45.620437956204377</v>
      </c>
      <c r="Z48" s="22"/>
      <c r="AA48" s="22"/>
      <c r="AF48" s="17" t="s">
        <v>224</v>
      </c>
      <c r="AH48" s="23">
        <v>17536</v>
      </c>
    </row>
    <row r="49" spans="1:34" ht="12.95" customHeight="1" x14ac:dyDescent="0.45">
      <c r="A49" s="17" t="s">
        <v>225</v>
      </c>
      <c r="B49" s="20">
        <f t="shared" si="0"/>
        <v>16</v>
      </c>
      <c r="C49" s="21">
        <f>SUM(B49/AH49*100000)</f>
        <v>163.19869441044472</v>
      </c>
      <c r="D49" s="34">
        <v>2</v>
      </c>
      <c r="E49" s="22">
        <f>SUM(D49/AH49*100000)</f>
        <v>20.39983680130559</v>
      </c>
      <c r="F49" s="34">
        <v>2</v>
      </c>
      <c r="G49" s="22">
        <f>SUM(F49/AH49*100000)</f>
        <v>20.39983680130559</v>
      </c>
      <c r="H49" s="34">
        <v>6</v>
      </c>
      <c r="I49" s="22">
        <f>SUM(H49/AH49*100000)</f>
        <v>61.199510403916761</v>
      </c>
      <c r="J49" s="34">
        <v>0</v>
      </c>
      <c r="K49" s="22">
        <f>SUM(J49/AH49*100000)</f>
        <v>0</v>
      </c>
      <c r="L49" s="34">
        <v>0</v>
      </c>
      <c r="M49" s="22">
        <f>SUM(L49/AH49*100000)</f>
        <v>0</v>
      </c>
      <c r="N49" s="34">
        <v>0</v>
      </c>
      <c r="O49" s="22">
        <f>SUM(N49/AH49*100000)</f>
        <v>0</v>
      </c>
      <c r="P49" s="27">
        <v>1</v>
      </c>
      <c r="Q49" s="22">
        <f>SUM(P49/AH49*100000)</f>
        <v>10.199918400652795</v>
      </c>
      <c r="R49" s="19">
        <v>1</v>
      </c>
      <c r="S49" s="22">
        <f>SUM(R49/AH49*100000)</f>
        <v>10.199918400652795</v>
      </c>
      <c r="T49" s="19">
        <v>0</v>
      </c>
      <c r="U49" s="22">
        <f>SUM(T49/AH49*100000)</f>
        <v>0</v>
      </c>
      <c r="V49" s="19">
        <v>0</v>
      </c>
      <c r="W49" s="22">
        <f>SUM(V49/AH49*100000)</f>
        <v>0</v>
      </c>
      <c r="X49" s="37">
        <v>4</v>
      </c>
      <c r="Y49" s="22">
        <f>SUM(X49/AH49*100000)</f>
        <v>40.799673602611179</v>
      </c>
      <c r="Z49" s="22"/>
      <c r="AA49" s="22"/>
      <c r="AF49" s="17" t="s">
        <v>225</v>
      </c>
      <c r="AH49" s="23">
        <v>9804</v>
      </c>
    </row>
    <row r="50" spans="1:34" ht="12.95" customHeight="1" x14ac:dyDescent="0.45">
      <c r="A50" s="17" t="s">
        <v>226</v>
      </c>
      <c r="B50" s="20">
        <f t="shared" si="0"/>
        <v>11</v>
      </c>
      <c r="C50" s="21">
        <f>SUM(B50/AH50*100000)</f>
        <v>141.37000385554558</v>
      </c>
      <c r="D50" s="34">
        <v>2</v>
      </c>
      <c r="E50" s="22">
        <f>SUM(D50/AH50*100000)</f>
        <v>25.703637064644646</v>
      </c>
      <c r="F50" s="34">
        <v>3</v>
      </c>
      <c r="G50" s="22">
        <f>SUM(F50/AH50*100000)</f>
        <v>38.555455596966972</v>
      </c>
      <c r="H50" s="34">
        <v>3</v>
      </c>
      <c r="I50" s="22">
        <f>SUM(H50/AH50*100000)</f>
        <v>38.555455596966972</v>
      </c>
      <c r="J50" s="34">
        <v>0</v>
      </c>
      <c r="K50" s="22">
        <f>SUM(J50/AH50*100000)</f>
        <v>0</v>
      </c>
      <c r="L50" s="19">
        <v>0</v>
      </c>
      <c r="M50" s="22">
        <f>SUM(L50/AH50*100000)</f>
        <v>0</v>
      </c>
      <c r="N50" s="34">
        <v>0</v>
      </c>
      <c r="O50" s="22">
        <f>SUM(N50/AH50*100000)</f>
        <v>0</v>
      </c>
      <c r="P50" s="19">
        <v>0</v>
      </c>
      <c r="Q50" s="22">
        <f>SUM(P50/AH50*100000)</f>
        <v>0</v>
      </c>
      <c r="R50" s="19">
        <v>0</v>
      </c>
      <c r="S50" s="22">
        <f>SUM(R50/AH50*100000)</f>
        <v>0</v>
      </c>
      <c r="T50" s="19">
        <v>0</v>
      </c>
      <c r="U50" s="22">
        <f>SUM(T50/AH50*100000)</f>
        <v>0</v>
      </c>
      <c r="V50" s="19">
        <v>0</v>
      </c>
      <c r="W50" s="22">
        <f>SUM(V50/AH50*100000)</f>
        <v>0</v>
      </c>
      <c r="X50" s="37">
        <v>3</v>
      </c>
      <c r="Y50" s="22">
        <f>SUM(X50/AH50*100000)</f>
        <v>38.555455596966972</v>
      </c>
      <c r="Z50" s="22"/>
      <c r="AA50" s="22"/>
      <c r="AF50" s="17" t="s">
        <v>226</v>
      </c>
      <c r="AH50" s="23">
        <v>7781</v>
      </c>
    </row>
    <row r="51" spans="1:34" ht="12.95" customHeight="1" x14ac:dyDescent="0.45">
      <c r="A51" s="17" t="s">
        <v>211</v>
      </c>
      <c r="B51" s="20">
        <f t="shared" si="0"/>
        <v>16</v>
      </c>
      <c r="C51" s="21">
        <v>0</v>
      </c>
      <c r="D51" s="19">
        <v>6</v>
      </c>
      <c r="E51" s="22">
        <v>0</v>
      </c>
      <c r="F51" s="19">
        <v>0</v>
      </c>
      <c r="G51" s="22">
        <v>0</v>
      </c>
      <c r="H51" s="19">
        <v>3</v>
      </c>
      <c r="I51" s="22">
        <v>0</v>
      </c>
      <c r="J51" s="19">
        <v>0</v>
      </c>
      <c r="K51" s="22">
        <v>0</v>
      </c>
      <c r="L51" s="19">
        <v>0</v>
      </c>
      <c r="M51" s="22">
        <v>0</v>
      </c>
      <c r="N51" s="34">
        <v>0</v>
      </c>
      <c r="O51" s="22">
        <v>0</v>
      </c>
      <c r="P51" s="19">
        <v>0</v>
      </c>
      <c r="Q51" s="22">
        <v>0</v>
      </c>
      <c r="R51" s="19">
        <v>0</v>
      </c>
      <c r="S51" s="22">
        <v>0</v>
      </c>
      <c r="T51" s="19">
        <v>1</v>
      </c>
      <c r="U51" s="22">
        <v>0</v>
      </c>
      <c r="V51" s="19">
        <v>0</v>
      </c>
      <c r="W51" s="22">
        <v>0</v>
      </c>
      <c r="X51" s="37">
        <v>6</v>
      </c>
      <c r="Y51" s="22">
        <v>0</v>
      </c>
      <c r="Z51" s="22"/>
      <c r="AA51" s="22"/>
      <c r="AH51" s="19"/>
    </row>
    <row r="52" spans="1:34" ht="12.95" customHeight="1" x14ac:dyDescent="0.45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H52" s="19"/>
    </row>
    <row r="53" spans="1:34" s="18" customFormat="1" ht="12.95" customHeight="1" x14ac:dyDescent="0.3">
      <c r="A53" s="18" t="s">
        <v>227</v>
      </c>
      <c r="B53" s="20">
        <f>SUM(B54:B62)</f>
        <v>684</v>
      </c>
      <c r="C53" s="21">
        <f>SUM(B53/AH53*100000)</f>
        <v>270.41986241796474</v>
      </c>
      <c r="D53" s="20">
        <f>SUM(D54:D62)</f>
        <v>115</v>
      </c>
      <c r="E53" s="21">
        <f>SUM(D53/AH53*100000)</f>
        <v>45.465327745710447</v>
      </c>
      <c r="F53" s="20">
        <f>SUM(F54:F62)</f>
        <v>109</v>
      </c>
      <c r="G53" s="21">
        <f>SUM(F53/AH53*100000)</f>
        <v>43.093223689412511</v>
      </c>
      <c r="H53" s="20">
        <f>SUM(H54:H62)</f>
        <v>156</v>
      </c>
      <c r="I53" s="21">
        <f>SUM(H53/AH53*100000)</f>
        <v>61.674705463746342</v>
      </c>
      <c r="J53" s="20">
        <f>SUM(J54:J62)</f>
        <v>56</v>
      </c>
      <c r="K53" s="21">
        <f>SUM(J53/AH53*100000)</f>
        <v>22.139637858780738</v>
      </c>
      <c r="L53" s="20">
        <f>SUM(L54:L62)</f>
        <v>42</v>
      </c>
      <c r="M53" s="21">
        <f>SUM(L53/AH53*100000)</f>
        <v>16.604728394085555</v>
      </c>
      <c r="N53" s="20">
        <f>SUM(N54:N62)</f>
        <v>23</v>
      </c>
      <c r="O53" s="21">
        <f>SUM(N53/AH53*100000)</f>
        <v>9.0930655491420893</v>
      </c>
      <c r="P53" s="20">
        <f>SUM(P54:P62)</f>
        <v>23</v>
      </c>
      <c r="Q53" s="21">
        <f>SUM(P53/AH53*100000)</f>
        <v>9.0930655491420893</v>
      </c>
      <c r="R53" s="20">
        <f>SUM(R54:R62)</f>
        <v>15</v>
      </c>
      <c r="S53" s="21">
        <f>SUM(R53/AH53*100000)</f>
        <v>5.9302601407448403</v>
      </c>
      <c r="T53" s="20">
        <f>SUM(T54:T62)</f>
        <v>20</v>
      </c>
      <c r="U53" s="21">
        <f>SUM(T53/AH53*100000)</f>
        <v>7.9070135209931207</v>
      </c>
      <c r="V53" s="20">
        <f>SUM(V54:V62)</f>
        <v>14</v>
      </c>
      <c r="W53" s="21">
        <f>SUM(V53/AH53*100000)</f>
        <v>5.5349094646951844</v>
      </c>
      <c r="X53" s="20">
        <f>SUM(X54:X62)</f>
        <v>111</v>
      </c>
      <c r="Y53" s="21">
        <f>SUM(X53/AH53*100000)</f>
        <v>43.883925041511823</v>
      </c>
      <c r="Z53" s="21"/>
      <c r="AA53" s="21"/>
      <c r="AF53" s="18" t="s">
        <v>227</v>
      </c>
      <c r="AH53" s="20">
        <v>252940</v>
      </c>
    </row>
    <row r="54" spans="1:34" ht="12.95" customHeight="1" x14ac:dyDescent="0.45">
      <c r="A54" s="17" t="s">
        <v>191</v>
      </c>
      <c r="B54" s="20">
        <f t="shared" si="0"/>
        <v>233</v>
      </c>
      <c r="C54" s="21">
        <f>SUM(B54/AH54*100000)</f>
        <v>300.24225555383742</v>
      </c>
      <c r="D54" s="19">
        <v>28</v>
      </c>
      <c r="E54" s="22">
        <f>SUM(D54/AH54*100000)</f>
        <v>36.080614401319522</v>
      </c>
      <c r="F54" s="19">
        <v>34</v>
      </c>
      <c r="G54" s="22">
        <f>SUM(F54/AH54*100000)</f>
        <v>43.812174630173701</v>
      </c>
      <c r="H54" s="19">
        <v>54</v>
      </c>
      <c r="I54" s="22">
        <f>SUM(H54/AH54*100000)</f>
        <v>69.584042059687647</v>
      </c>
      <c r="J54" s="19">
        <v>22</v>
      </c>
      <c r="K54" s="22">
        <f>SUM(J54/AH54*100000)</f>
        <v>28.349054172465337</v>
      </c>
      <c r="L54" s="19">
        <v>11</v>
      </c>
      <c r="M54" s="22">
        <f>SUM(L54/AH54*100000)</f>
        <v>14.174527086232668</v>
      </c>
      <c r="N54" s="19">
        <v>7</v>
      </c>
      <c r="O54" s="22">
        <f>SUM(N54/AH54*100000)</f>
        <v>9.0201536003298806</v>
      </c>
      <c r="P54" s="19">
        <v>11</v>
      </c>
      <c r="Q54" s="22">
        <f>SUM(P54/AH54*100000)</f>
        <v>14.174527086232668</v>
      </c>
      <c r="R54" s="19">
        <v>4</v>
      </c>
      <c r="S54" s="22">
        <f>SUM(R54/AH54*100000)</f>
        <v>5.1543734859027888</v>
      </c>
      <c r="T54" s="19">
        <v>10</v>
      </c>
      <c r="U54" s="22">
        <f>SUM(T54/AH54*100000)</f>
        <v>12.88593371475697</v>
      </c>
      <c r="V54" s="19">
        <v>3</v>
      </c>
      <c r="W54" s="22">
        <f>SUM(V54/AH54*100000)</f>
        <v>3.8657801144270909</v>
      </c>
      <c r="X54" s="19">
        <v>49</v>
      </c>
      <c r="Y54" s="22">
        <f>SUM(X54/AH54*100000)</f>
        <v>63.14107520230916</v>
      </c>
      <c r="Z54" s="22"/>
      <c r="AA54" s="22"/>
      <c r="AF54" s="17" t="s">
        <v>191</v>
      </c>
      <c r="AH54" s="23">
        <v>77604</v>
      </c>
    </row>
    <row r="55" spans="1:34" ht="12.95" customHeight="1" x14ac:dyDescent="0.45">
      <c r="A55" s="17" t="s">
        <v>228</v>
      </c>
      <c r="B55" s="20">
        <f t="shared" si="0"/>
        <v>76</v>
      </c>
      <c r="C55" s="21">
        <f>SUM(B55/AH55*100000)</f>
        <v>222.79549718574108</v>
      </c>
      <c r="D55" s="34">
        <v>11</v>
      </c>
      <c r="E55" s="22">
        <f>SUM(D55/AH55*100000)</f>
        <v>32.246716697936208</v>
      </c>
      <c r="F55" s="34">
        <v>11</v>
      </c>
      <c r="G55" s="22">
        <f>SUM(F55/AH55*100000)</f>
        <v>32.246716697936208</v>
      </c>
      <c r="H55" s="34">
        <v>17</v>
      </c>
      <c r="I55" s="22">
        <f>SUM(H55/AH55*100000)</f>
        <v>49.835834896810503</v>
      </c>
      <c r="J55" s="34">
        <v>10</v>
      </c>
      <c r="K55" s="22">
        <f>SUM(J55/AH55*100000)</f>
        <v>29.315196998123831</v>
      </c>
      <c r="L55" s="34">
        <v>8</v>
      </c>
      <c r="M55" s="22">
        <f>SUM(L55/AH55*100000)</f>
        <v>23.452157598499063</v>
      </c>
      <c r="N55" s="34">
        <v>1</v>
      </c>
      <c r="O55" s="22">
        <f>SUM(N55/AH55*100000)</f>
        <v>2.9315196998123829</v>
      </c>
      <c r="P55" s="34">
        <v>3</v>
      </c>
      <c r="Q55" s="22">
        <f>SUM(P55/AH55*100000)</f>
        <v>8.7945590994371479</v>
      </c>
      <c r="R55" s="34">
        <v>2</v>
      </c>
      <c r="S55" s="22">
        <f>SUM(R55/AH55*100000)</f>
        <v>5.8630393996247658</v>
      </c>
      <c r="T55" s="34">
        <v>1</v>
      </c>
      <c r="U55" s="22">
        <f>SUM(T55/AH55*100000)</f>
        <v>2.9315196998123829</v>
      </c>
      <c r="V55" s="34">
        <v>2</v>
      </c>
      <c r="W55" s="22">
        <f>SUM(V55/AH55*100000)</f>
        <v>5.8630393996247658</v>
      </c>
      <c r="X55" s="37">
        <v>10</v>
      </c>
      <c r="Y55" s="22">
        <f>SUM(X55/AH55*100000)</f>
        <v>29.315196998123831</v>
      </c>
      <c r="Z55" s="22"/>
      <c r="AA55" s="22"/>
      <c r="AF55" s="17" t="s">
        <v>228</v>
      </c>
      <c r="AH55" s="23">
        <v>34112</v>
      </c>
    </row>
    <row r="56" spans="1:34" ht="12.95" customHeight="1" x14ac:dyDescent="0.45">
      <c r="A56" s="17" t="s">
        <v>229</v>
      </c>
      <c r="B56" s="20">
        <f t="shared" si="0"/>
        <v>121</v>
      </c>
      <c r="C56" s="21">
        <f>SUM(B56/AH56*100000)</f>
        <v>228.64701436130008</v>
      </c>
      <c r="D56" s="34">
        <v>24</v>
      </c>
      <c r="E56" s="22">
        <f>SUM(D56/AH56*100000)</f>
        <v>45.3514739229025</v>
      </c>
      <c r="F56" s="34">
        <v>22</v>
      </c>
      <c r="G56" s="22">
        <f>SUM(F56/AH56*100000)</f>
        <v>41.572184429327287</v>
      </c>
      <c r="H56" s="34">
        <v>33</v>
      </c>
      <c r="I56" s="22">
        <f>SUM(H56/AH56*100000)</f>
        <v>62.358276643990926</v>
      </c>
      <c r="J56" s="34">
        <v>6</v>
      </c>
      <c r="K56" s="22">
        <f>SUM(J56/AH56*100000)</f>
        <v>11.337868480725625</v>
      </c>
      <c r="L56" s="34">
        <v>5</v>
      </c>
      <c r="M56" s="22">
        <f>SUM(L56/AH56*100000)</f>
        <v>9.4482237339380202</v>
      </c>
      <c r="N56" s="34">
        <v>6</v>
      </c>
      <c r="O56" s="22">
        <f>SUM(N56/AH56*100000)</f>
        <v>11.337868480725625</v>
      </c>
      <c r="P56" s="34">
        <v>1</v>
      </c>
      <c r="Q56" s="22">
        <f>SUM(P56/AH56*100000)</f>
        <v>1.8896447467876039</v>
      </c>
      <c r="R56" s="34">
        <v>3</v>
      </c>
      <c r="S56" s="22">
        <f>SUM(R56/AH56*100000)</f>
        <v>5.6689342403628125</v>
      </c>
      <c r="T56" s="34">
        <v>3</v>
      </c>
      <c r="U56" s="22">
        <f>SUM(T56/AH56*100000)</f>
        <v>5.6689342403628125</v>
      </c>
      <c r="V56" s="34">
        <v>1</v>
      </c>
      <c r="W56" s="22">
        <f>SUM(V56/AH56*100000)</f>
        <v>1.8896447467876039</v>
      </c>
      <c r="X56" s="37">
        <v>17</v>
      </c>
      <c r="Y56" s="22">
        <f>SUM(X56/AH56*100000)</f>
        <v>32.123960695389265</v>
      </c>
      <c r="Z56" s="22"/>
      <c r="AA56" s="22"/>
      <c r="AF56" s="17" t="s">
        <v>229</v>
      </c>
      <c r="AH56" s="23">
        <v>52920</v>
      </c>
    </row>
    <row r="57" spans="1:34" ht="12.95" customHeight="1" x14ac:dyDescent="0.45">
      <c r="A57" s="17" t="s">
        <v>230</v>
      </c>
      <c r="B57" s="20">
        <f t="shared" si="0"/>
        <v>15</v>
      </c>
      <c r="C57" s="21">
        <f>SUM(B57/AH57*100000)</f>
        <v>224.95500899820036</v>
      </c>
      <c r="D57" s="34">
        <v>1</v>
      </c>
      <c r="E57" s="22">
        <f>SUM(D57/AH57*100000)</f>
        <v>14.997000599880023</v>
      </c>
      <c r="F57" s="34">
        <v>4</v>
      </c>
      <c r="G57" s="22">
        <f>SUM(F57/AH57*100000)</f>
        <v>59.988002399520092</v>
      </c>
      <c r="H57" s="34">
        <v>4</v>
      </c>
      <c r="I57" s="22">
        <f>SUM(H57/AH57*100000)</f>
        <v>59.988002399520092</v>
      </c>
      <c r="J57" s="34">
        <v>1</v>
      </c>
      <c r="K57" s="22">
        <f>SUM(J57/AH57*100000)</f>
        <v>14.997000599880023</v>
      </c>
      <c r="L57" s="34">
        <v>1</v>
      </c>
      <c r="M57" s="22">
        <f>SUM(L57/AH57*100000)</f>
        <v>14.997000599880023</v>
      </c>
      <c r="N57" s="34">
        <v>0</v>
      </c>
      <c r="O57" s="22">
        <f>SUM(N57/AH57*100000)</f>
        <v>0</v>
      </c>
      <c r="P57" s="34">
        <v>1</v>
      </c>
      <c r="Q57" s="22">
        <f>SUM(P57/AH57*100000)</f>
        <v>14.997000599880023</v>
      </c>
      <c r="R57" s="34">
        <v>1</v>
      </c>
      <c r="S57" s="22">
        <f>SUM(R57/AH57*100000)</f>
        <v>14.997000599880023</v>
      </c>
      <c r="T57" s="34">
        <v>0</v>
      </c>
      <c r="U57" s="22">
        <f>SUM(T57/AH57*100000)</f>
        <v>0</v>
      </c>
      <c r="V57" s="34">
        <v>0</v>
      </c>
      <c r="W57" s="22">
        <f>SUM(V57/AH57*100000)</f>
        <v>0</v>
      </c>
      <c r="X57" s="37">
        <v>2</v>
      </c>
      <c r="Y57" s="22">
        <f>SUM(X57/AH57*100000)</f>
        <v>29.994001199760046</v>
      </c>
      <c r="Z57" s="22"/>
      <c r="AA57" s="22"/>
      <c r="AF57" s="17" t="s">
        <v>230</v>
      </c>
      <c r="AH57" s="23">
        <v>6668</v>
      </c>
    </row>
    <row r="58" spans="1:34" ht="12.95" customHeight="1" x14ac:dyDescent="0.45">
      <c r="A58" s="17" t="s">
        <v>231</v>
      </c>
      <c r="B58" s="20">
        <f t="shared" si="0"/>
        <v>114</v>
      </c>
      <c r="C58" s="21">
        <f>SUM(B58/AH58*100000)</f>
        <v>330.56892652090704</v>
      </c>
      <c r="D58" s="34">
        <v>35</v>
      </c>
      <c r="E58" s="22">
        <f>SUM(D58/AH58*100000)</f>
        <v>101.49045989676971</v>
      </c>
      <c r="F58" s="34">
        <v>18</v>
      </c>
      <c r="G58" s="22">
        <f>SUM(F58/AH58*100000)</f>
        <v>52.195093661195841</v>
      </c>
      <c r="H58" s="34">
        <v>19</v>
      </c>
      <c r="I58" s="22">
        <f>SUM(H58/AH58*100000)</f>
        <v>55.094821086817838</v>
      </c>
      <c r="J58" s="34">
        <v>2</v>
      </c>
      <c r="K58" s="22">
        <f>SUM(J58/AH58*100000)</f>
        <v>5.7994548512439827</v>
      </c>
      <c r="L58" s="34">
        <v>8</v>
      </c>
      <c r="M58" s="22">
        <f>SUM(L58/AH58*100000)</f>
        <v>23.197819404975931</v>
      </c>
      <c r="N58" s="34">
        <v>5</v>
      </c>
      <c r="O58" s="22">
        <f>SUM(N58/AH58*100000)</f>
        <v>14.498637128109959</v>
      </c>
      <c r="P58" s="34">
        <v>1</v>
      </c>
      <c r="Q58" s="22">
        <f>SUM(P58/AH58*100000)</f>
        <v>2.8997274256219914</v>
      </c>
      <c r="R58" s="34">
        <v>4</v>
      </c>
      <c r="S58" s="22">
        <f>SUM(R58/AH58*100000)</f>
        <v>11.598909702487965</v>
      </c>
      <c r="T58" s="34">
        <v>2</v>
      </c>
      <c r="U58" s="22">
        <f>SUM(T58/AH58*100000)</f>
        <v>5.7994548512439827</v>
      </c>
      <c r="V58" s="34">
        <v>3</v>
      </c>
      <c r="W58" s="22">
        <f>SUM(V58/AH58*100000)</f>
        <v>8.6991822768659741</v>
      </c>
      <c r="X58" s="37">
        <v>17</v>
      </c>
      <c r="Y58" s="22">
        <f>SUM(X58/AH58*100000)</f>
        <v>49.295366235573859</v>
      </c>
      <c r="Z58" s="22"/>
      <c r="AA58" s="22"/>
      <c r="AF58" s="17" t="s">
        <v>231</v>
      </c>
      <c r="AH58" s="23">
        <v>34486</v>
      </c>
    </row>
    <row r="59" spans="1:34" ht="12.95" customHeight="1" x14ac:dyDescent="0.45">
      <c r="A59" s="17" t="s">
        <v>232</v>
      </c>
      <c r="B59" s="20">
        <f t="shared" si="0"/>
        <v>11</v>
      </c>
      <c r="C59" s="21">
        <f>SUM(B59/AH59*100000)</f>
        <v>164.15460379047903</v>
      </c>
      <c r="D59" s="34">
        <v>2</v>
      </c>
      <c r="E59" s="22">
        <f>SUM(D59/AH59*100000)</f>
        <v>29.846291598268916</v>
      </c>
      <c r="F59" s="34">
        <v>2</v>
      </c>
      <c r="G59" s="22">
        <f>SUM(F59/AH59*100000)</f>
        <v>29.846291598268916</v>
      </c>
      <c r="H59" s="34">
        <v>1</v>
      </c>
      <c r="I59" s="22">
        <f>SUM(H59/AH59*100000)</f>
        <v>14.923145799134458</v>
      </c>
      <c r="J59" s="34">
        <v>2</v>
      </c>
      <c r="K59" s="22">
        <f>SUM(J59/AH59*100000)</f>
        <v>29.846291598268916</v>
      </c>
      <c r="L59" s="34">
        <v>0</v>
      </c>
      <c r="M59" s="22">
        <f>SUM(L59/AH59*100000)</f>
        <v>0</v>
      </c>
      <c r="N59" s="34">
        <v>0</v>
      </c>
      <c r="O59" s="22">
        <f>SUM(N59/AH59*100000)</f>
        <v>0</v>
      </c>
      <c r="P59" s="34">
        <v>1</v>
      </c>
      <c r="Q59" s="22">
        <f>SUM(P59/AH59*100000)</f>
        <v>14.923145799134458</v>
      </c>
      <c r="R59" s="34">
        <v>0</v>
      </c>
      <c r="S59" s="22">
        <f>SUM(R59/AH59*100000)</f>
        <v>0</v>
      </c>
      <c r="T59" s="34">
        <v>1</v>
      </c>
      <c r="U59" s="22">
        <f>SUM(T59/AH59*100000)</f>
        <v>14.923145799134458</v>
      </c>
      <c r="V59" s="34">
        <v>0</v>
      </c>
      <c r="W59" s="22">
        <f>SUM(V59/AH59*100000)</f>
        <v>0</v>
      </c>
      <c r="X59" s="37">
        <v>2</v>
      </c>
      <c r="Y59" s="22">
        <f>SUM(X59/AH59*100000)</f>
        <v>29.846291598268916</v>
      </c>
      <c r="Z59" s="22"/>
      <c r="AA59" s="22"/>
      <c r="AF59" s="17" t="s">
        <v>232</v>
      </c>
      <c r="AH59" s="23">
        <v>6701</v>
      </c>
    </row>
    <row r="60" spans="1:34" ht="12.95" customHeight="1" x14ac:dyDescent="0.45">
      <c r="A60" s="17" t="s">
        <v>233</v>
      </c>
      <c r="B60" s="20">
        <f t="shared" si="0"/>
        <v>51</v>
      </c>
      <c r="C60" s="21">
        <f>SUM(B60/AH60*100000)</f>
        <v>229.99909804275279</v>
      </c>
      <c r="D60" s="34">
        <v>7</v>
      </c>
      <c r="E60" s="22">
        <f>SUM(D60/AH60*100000)</f>
        <v>31.56850365292685</v>
      </c>
      <c r="F60" s="34">
        <v>8</v>
      </c>
      <c r="G60" s="22">
        <f>SUM(F60/AH60*100000)</f>
        <v>36.078289889059256</v>
      </c>
      <c r="H60" s="34">
        <v>13</v>
      </c>
      <c r="I60" s="22">
        <f>SUM(H60/AH60*100000)</f>
        <v>58.627221069721294</v>
      </c>
      <c r="J60" s="34">
        <v>5</v>
      </c>
      <c r="K60" s="22">
        <f>SUM(J60/AH60*100000)</f>
        <v>22.548931180662038</v>
      </c>
      <c r="L60" s="34">
        <v>4</v>
      </c>
      <c r="M60" s="22">
        <f>SUM(L60/AH60*100000)</f>
        <v>18.039144944529628</v>
      </c>
      <c r="N60" s="34">
        <v>2</v>
      </c>
      <c r="O60" s="22">
        <f>SUM(N60/AH60*100000)</f>
        <v>9.0195724722648141</v>
      </c>
      <c r="P60" s="34">
        <v>1</v>
      </c>
      <c r="Q60" s="22">
        <f>SUM(P60/AH60*100000)</f>
        <v>4.509786236132407</v>
      </c>
      <c r="R60" s="34">
        <v>0</v>
      </c>
      <c r="S60" s="22">
        <f>SUM(R60/AH60*100000)</f>
        <v>0</v>
      </c>
      <c r="T60" s="34">
        <v>0</v>
      </c>
      <c r="U60" s="22">
        <f>SUM(T60/AH60*100000)</f>
        <v>0</v>
      </c>
      <c r="V60" s="34">
        <v>4</v>
      </c>
      <c r="W60" s="22">
        <f>SUM(V60/AH60*100000)</f>
        <v>18.039144944529628</v>
      </c>
      <c r="X60" s="37">
        <v>7</v>
      </c>
      <c r="Y60" s="22">
        <f>SUM(X60/AH60*100000)</f>
        <v>31.56850365292685</v>
      </c>
      <c r="Z60" s="22"/>
      <c r="AA60" s="22"/>
      <c r="AF60" s="17" t="s">
        <v>233</v>
      </c>
      <c r="AH60" s="23">
        <v>22174</v>
      </c>
    </row>
    <row r="61" spans="1:34" ht="12.95" customHeight="1" x14ac:dyDescent="0.45">
      <c r="A61" s="17" t="s">
        <v>234</v>
      </c>
      <c r="B61" s="20">
        <f t="shared" si="0"/>
        <v>54</v>
      </c>
      <c r="C61" s="21">
        <f>SUM(B61/AH61*100000)</f>
        <v>295.48563611491107</v>
      </c>
      <c r="D61" s="34">
        <v>5</v>
      </c>
      <c r="E61" s="22">
        <f>SUM(D61/AH61*100000)</f>
        <v>27.359781121751027</v>
      </c>
      <c r="F61" s="34">
        <v>9</v>
      </c>
      <c r="G61" s="22">
        <f>SUM(F61/AH61*100000)</f>
        <v>49.247606019151846</v>
      </c>
      <c r="H61" s="34">
        <v>12</v>
      </c>
      <c r="I61" s="22">
        <f>SUM(H61/AH61*100000)</f>
        <v>65.663474692202456</v>
      </c>
      <c r="J61" s="34">
        <v>8</v>
      </c>
      <c r="K61" s="22">
        <f>SUM(J61/AH61*100000)</f>
        <v>43.775649794801637</v>
      </c>
      <c r="L61" s="34">
        <v>5</v>
      </c>
      <c r="M61" s="22">
        <f>SUM(L61/AH61*100000)</f>
        <v>27.359781121751027</v>
      </c>
      <c r="N61" s="34">
        <v>1</v>
      </c>
      <c r="O61" s="22">
        <f>SUM(N61/AH61*100000)</f>
        <v>5.4719562243502047</v>
      </c>
      <c r="P61" s="34">
        <v>4</v>
      </c>
      <c r="Q61" s="22">
        <f>SUM(P61/AH61*100000)</f>
        <v>21.887824897400819</v>
      </c>
      <c r="R61" s="34">
        <v>1</v>
      </c>
      <c r="S61" s="22">
        <f>SUM(R61/AH61*100000)</f>
        <v>5.4719562243502047</v>
      </c>
      <c r="T61" s="34">
        <v>2</v>
      </c>
      <c r="U61" s="22">
        <f>SUM(T61/AH61*100000)</f>
        <v>10.943912448700409</v>
      </c>
      <c r="V61" s="34">
        <v>1</v>
      </c>
      <c r="W61" s="22">
        <f>SUM(V61/AH61*100000)</f>
        <v>5.4719562243502047</v>
      </c>
      <c r="X61" s="37">
        <v>6</v>
      </c>
      <c r="Y61" s="22">
        <f>SUM(X61/AH61*100000)</f>
        <v>32.831737346101228</v>
      </c>
      <c r="Z61" s="22"/>
      <c r="AA61" s="22"/>
      <c r="AF61" s="17" t="s">
        <v>234</v>
      </c>
      <c r="AH61" s="23">
        <v>18275</v>
      </c>
    </row>
    <row r="62" spans="1:34" x14ac:dyDescent="0.45">
      <c r="A62" s="17" t="s">
        <v>211</v>
      </c>
      <c r="B62" s="20">
        <f t="shared" si="0"/>
        <v>9</v>
      </c>
      <c r="C62" s="21">
        <v>0</v>
      </c>
      <c r="D62" s="34">
        <v>2</v>
      </c>
      <c r="E62" s="22">
        <v>0</v>
      </c>
      <c r="F62" s="19">
        <v>1</v>
      </c>
      <c r="G62" s="22">
        <v>0</v>
      </c>
      <c r="H62" s="19">
        <v>3</v>
      </c>
      <c r="I62" s="22">
        <v>0</v>
      </c>
      <c r="J62" s="27">
        <v>0</v>
      </c>
      <c r="K62" s="22">
        <v>0</v>
      </c>
      <c r="L62" s="19">
        <v>0</v>
      </c>
      <c r="M62" s="22">
        <v>0</v>
      </c>
      <c r="N62" s="19">
        <v>1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19">
        <v>1</v>
      </c>
      <c r="U62" s="22">
        <v>0</v>
      </c>
      <c r="V62" s="19">
        <v>0</v>
      </c>
      <c r="W62" s="22">
        <v>0</v>
      </c>
      <c r="X62" s="37">
        <v>1</v>
      </c>
      <c r="Y62" s="22">
        <v>0</v>
      </c>
      <c r="Z62" s="22"/>
      <c r="AA62" s="22"/>
      <c r="AH62" s="19"/>
    </row>
    <row r="63" spans="1:34" x14ac:dyDescent="0.45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H63" s="19"/>
    </row>
    <row r="64" spans="1:34" s="18" customFormat="1" ht="12.95" customHeight="1" x14ac:dyDescent="0.3">
      <c r="A64" s="18" t="s">
        <v>235</v>
      </c>
      <c r="B64" s="20">
        <f>SUM(B65:B75)</f>
        <v>436</v>
      </c>
      <c r="C64" s="21">
        <f>SUM(B64/AH64*100000)</f>
        <v>197.19494710562142</v>
      </c>
      <c r="D64" s="20">
        <f>SUM(D65:D75)</f>
        <v>99</v>
      </c>
      <c r="E64" s="21">
        <f>SUM(D64/AH64*100000)</f>
        <v>44.77591688866174</v>
      </c>
      <c r="F64" s="20">
        <f>SUM(F65:F75)</f>
        <v>80</v>
      </c>
      <c r="G64" s="21">
        <f>SUM(F64/AH64*100000)</f>
        <v>36.182559101948883</v>
      </c>
      <c r="H64" s="20">
        <f>SUM(H65:H75)</f>
        <v>40</v>
      </c>
      <c r="I64" s="21">
        <f>SUM(H64/AH64*100000)</f>
        <v>18.091279550974441</v>
      </c>
      <c r="J64" s="20">
        <f>SUM(J65:J75)</f>
        <v>38</v>
      </c>
      <c r="K64" s="21">
        <f>SUM(J64/AH64*100000)</f>
        <v>17.186715573425719</v>
      </c>
      <c r="L64" s="20">
        <f>SUM(L65:L75)</f>
        <v>21</v>
      </c>
      <c r="M64" s="21">
        <f>SUM(L64/AH64*100000)</f>
        <v>9.4979217642615819</v>
      </c>
      <c r="N64" s="20">
        <f>SUM(N65:N75)</f>
        <v>20</v>
      </c>
      <c r="O64" s="21">
        <f>SUM(N64/AH64*100000)</f>
        <v>9.0456397754872206</v>
      </c>
      <c r="P64" s="20">
        <f>SUM(P65:P75)</f>
        <v>12</v>
      </c>
      <c r="Q64" s="21">
        <f>SUM(P64/AH64*100000)</f>
        <v>5.4273838652923327</v>
      </c>
      <c r="R64" s="20">
        <f>SUM(R65:R75)</f>
        <v>15</v>
      </c>
      <c r="S64" s="21">
        <f>SUM(R64/AH64*100000)</f>
        <v>6.7842298316154164</v>
      </c>
      <c r="T64" s="20">
        <f>SUM(T65:T75)</f>
        <v>18</v>
      </c>
      <c r="U64" s="21">
        <f>SUM(T64/AH64*100000)</f>
        <v>8.1410757979384982</v>
      </c>
      <c r="V64" s="20">
        <f>SUM(V65:V75)</f>
        <v>15</v>
      </c>
      <c r="W64" s="21">
        <f>SUM(V64/AH64*100000)</f>
        <v>6.7842298316154164</v>
      </c>
      <c r="X64" s="20">
        <f>SUM(X65:X75)</f>
        <v>78</v>
      </c>
      <c r="Y64" s="21">
        <f>SUM(X64/AH64*100000)</f>
        <v>35.277995124400157</v>
      </c>
      <c r="Z64" s="21"/>
      <c r="AA64" s="21"/>
      <c r="AF64" s="18" t="s">
        <v>235</v>
      </c>
      <c r="AH64" s="20">
        <v>221101</v>
      </c>
    </row>
    <row r="65" spans="1:34" ht="12.95" customHeight="1" x14ac:dyDescent="0.45">
      <c r="A65" s="17" t="s">
        <v>191</v>
      </c>
      <c r="B65" s="20">
        <f t="shared" si="0"/>
        <v>137</v>
      </c>
      <c r="C65" s="21">
        <f>SUM(B65/AH65*100000)</f>
        <v>205.6532116426738</v>
      </c>
      <c r="D65" s="19">
        <v>28</v>
      </c>
      <c r="E65" s="22">
        <f>SUM(D65/AH65*100000)</f>
        <v>42.031313328429682</v>
      </c>
      <c r="F65" s="19">
        <v>34</v>
      </c>
      <c r="G65" s="22">
        <f>SUM(F65/AH65*100000)</f>
        <v>51.038023327378902</v>
      </c>
      <c r="H65" s="19">
        <v>11</v>
      </c>
      <c r="I65" s="22">
        <f>SUM(H65/AH65*100000)</f>
        <v>16.512301664740232</v>
      </c>
      <c r="J65" s="19">
        <v>9</v>
      </c>
      <c r="K65" s="22">
        <f>SUM(J65/AH65*100000)</f>
        <v>13.510064998423825</v>
      </c>
      <c r="L65" s="19">
        <v>7</v>
      </c>
      <c r="M65" s="22">
        <f>SUM(L65/AH65*100000)</f>
        <v>10.507828332107421</v>
      </c>
      <c r="N65" s="19">
        <v>7</v>
      </c>
      <c r="O65" s="22">
        <f>SUM(N65/AH65*100000)</f>
        <v>10.507828332107421</v>
      </c>
      <c r="P65" s="19">
        <v>5</v>
      </c>
      <c r="Q65" s="22">
        <f>SUM(P65/AH65*100000)</f>
        <v>7.5055916657910142</v>
      </c>
      <c r="R65" s="19">
        <v>5</v>
      </c>
      <c r="S65" s="22">
        <f>SUM(R65/AH65*100000)</f>
        <v>7.5055916657910142</v>
      </c>
      <c r="T65" s="19">
        <v>6</v>
      </c>
      <c r="U65" s="22">
        <f>SUM(T65/AH65*100000)</f>
        <v>9.0067099989492174</v>
      </c>
      <c r="V65" s="19">
        <v>4</v>
      </c>
      <c r="W65" s="22">
        <f>SUM(V65/AH65*100000)</f>
        <v>6.004473332632811</v>
      </c>
      <c r="X65" s="19">
        <v>21</v>
      </c>
      <c r="Y65" s="22">
        <f>SUM(X65/AH65*100000)</f>
        <v>31.52348499632226</v>
      </c>
      <c r="Z65" s="22"/>
      <c r="AA65" s="22"/>
      <c r="AF65" s="17" t="s">
        <v>191</v>
      </c>
      <c r="AH65" s="23">
        <v>66617</v>
      </c>
    </row>
    <row r="66" spans="1:34" ht="12.95" customHeight="1" x14ac:dyDescent="0.45">
      <c r="A66" s="17" t="s">
        <v>236</v>
      </c>
      <c r="B66" s="20">
        <f t="shared" si="0"/>
        <v>39</v>
      </c>
      <c r="C66" s="21">
        <f>SUM(B66/AH66*100000)</f>
        <v>201.73805090006206</v>
      </c>
      <c r="D66" s="34">
        <v>9</v>
      </c>
      <c r="E66" s="22">
        <f>SUM(D66/AH66*100000)</f>
        <v>46.554934823091244</v>
      </c>
      <c r="F66" s="34">
        <v>8</v>
      </c>
      <c r="G66" s="22">
        <f>SUM(F66/AH66*100000)</f>
        <v>41.382164287192218</v>
      </c>
      <c r="H66" s="34">
        <v>4</v>
      </c>
      <c r="I66" s="22">
        <f>SUM(H66/AH66*100000)</f>
        <v>20.691082143596109</v>
      </c>
      <c r="J66" s="34">
        <v>1</v>
      </c>
      <c r="K66" s="22">
        <f>SUM(J66/AH66*100000)</f>
        <v>5.1727705358990272</v>
      </c>
      <c r="L66" s="34">
        <v>1</v>
      </c>
      <c r="M66" s="22">
        <f>SUM(L66/AH66*100000)</f>
        <v>5.1727705358990272</v>
      </c>
      <c r="N66" s="34">
        <v>2</v>
      </c>
      <c r="O66" s="22">
        <f>SUM(N66/AH66*100000)</f>
        <v>10.345541071798054</v>
      </c>
      <c r="P66" s="34">
        <v>1</v>
      </c>
      <c r="Q66" s="22">
        <f>SUM(P66/AH66*100000)</f>
        <v>5.1727705358990272</v>
      </c>
      <c r="R66" s="34">
        <v>3</v>
      </c>
      <c r="S66" s="22">
        <f>SUM(R66/AH66*100000)</f>
        <v>15.518311607697083</v>
      </c>
      <c r="T66" s="34">
        <v>1</v>
      </c>
      <c r="U66" s="22">
        <f>SUM(T66/AH66*100000)</f>
        <v>5.1727705358990272</v>
      </c>
      <c r="V66" s="34">
        <v>0</v>
      </c>
      <c r="W66" s="22">
        <f>SUM(V66/AH66*100000)</f>
        <v>0</v>
      </c>
      <c r="X66" s="37">
        <v>9</v>
      </c>
      <c r="Y66" s="22">
        <f>SUM(X66/AH66*100000)</f>
        <v>46.554934823091244</v>
      </c>
      <c r="Z66" s="22"/>
      <c r="AA66" s="22"/>
      <c r="AF66" s="17" t="s">
        <v>236</v>
      </c>
      <c r="AH66" s="23">
        <v>19332</v>
      </c>
    </row>
    <row r="67" spans="1:34" ht="12.95" customHeight="1" x14ac:dyDescent="0.45">
      <c r="A67" s="17" t="s">
        <v>237</v>
      </c>
      <c r="B67" s="20">
        <f t="shared" si="0"/>
        <v>57</v>
      </c>
      <c r="C67" s="21">
        <f>SUM(B67/AH67*100000)</f>
        <v>307.3273305655901</v>
      </c>
      <c r="D67" s="34">
        <v>14</v>
      </c>
      <c r="E67" s="22">
        <f>SUM(D67/AH67*100000)</f>
        <v>75.483905752951955</v>
      </c>
      <c r="F67" s="34">
        <v>8</v>
      </c>
      <c r="G67" s="22">
        <f>SUM(F67/AH67*100000)</f>
        <v>43.13366043025826</v>
      </c>
      <c r="H67" s="34">
        <v>5</v>
      </c>
      <c r="I67" s="22">
        <f>SUM(H67/AH67*100000)</f>
        <v>26.958537768911413</v>
      </c>
      <c r="J67" s="34">
        <v>10</v>
      </c>
      <c r="K67" s="22">
        <f>SUM(J67/AH67*100000)</f>
        <v>53.917075537822825</v>
      </c>
      <c r="L67" s="34">
        <v>1</v>
      </c>
      <c r="M67" s="22">
        <f>SUM(L67/AH67*100000)</f>
        <v>5.3917075537822825</v>
      </c>
      <c r="N67" s="34">
        <v>2</v>
      </c>
      <c r="O67" s="22">
        <f>SUM(N67/AH67*100000)</f>
        <v>10.783415107564565</v>
      </c>
      <c r="P67" s="34">
        <v>2</v>
      </c>
      <c r="Q67" s="22">
        <f>SUM(P67/AH67*100000)</f>
        <v>10.783415107564565</v>
      </c>
      <c r="R67" s="34">
        <v>2</v>
      </c>
      <c r="S67" s="22">
        <f>SUM(R67/AH67*100000)</f>
        <v>10.783415107564565</v>
      </c>
      <c r="T67" s="34">
        <v>2</v>
      </c>
      <c r="U67" s="22">
        <f>SUM(T67/AH67*100000)</f>
        <v>10.783415107564565</v>
      </c>
      <c r="V67" s="34">
        <v>4</v>
      </c>
      <c r="W67" s="22">
        <f>SUM(V67/AH67*100000)</f>
        <v>21.56683021512913</v>
      </c>
      <c r="X67" s="37">
        <v>7</v>
      </c>
      <c r="Y67" s="22">
        <f>SUM(X67/AH67*100000)</f>
        <v>37.741952876475978</v>
      </c>
      <c r="Z67" s="22"/>
      <c r="AA67" s="22"/>
      <c r="AF67" s="17" t="s">
        <v>237</v>
      </c>
      <c r="AH67" s="23">
        <v>18547</v>
      </c>
    </row>
    <row r="68" spans="1:34" ht="12.95" customHeight="1" x14ac:dyDescent="0.45">
      <c r="A68" s="17" t="s">
        <v>238</v>
      </c>
      <c r="B68" s="20">
        <f t="shared" si="0"/>
        <v>32</v>
      </c>
      <c r="C68" s="21">
        <f>SUM(B68/AH68*100000)</f>
        <v>188.99125915426413</v>
      </c>
      <c r="D68" s="34">
        <v>12</v>
      </c>
      <c r="E68" s="22">
        <f>SUM(D68/AH68*100000)</f>
        <v>70.871722182849041</v>
      </c>
      <c r="F68" s="34">
        <v>3</v>
      </c>
      <c r="G68" s="22">
        <f>SUM(F68/AH68*100000)</f>
        <v>17.71793054571226</v>
      </c>
      <c r="H68" s="34">
        <v>3</v>
      </c>
      <c r="I68" s="22">
        <f>SUM(H68/AH68*100000)</f>
        <v>17.71793054571226</v>
      </c>
      <c r="J68" s="34">
        <v>0</v>
      </c>
      <c r="K68" s="22">
        <f>SUM(J68/AH68*100000)</f>
        <v>0</v>
      </c>
      <c r="L68" s="34">
        <v>2</v>
      </c>
      <c r="M68" s="22">
        <f>SUM(L68/AH68*100000)</f>
        <v>11.811953697141508</v>
      </c>
      <c r="N68" s="34">
        <v>2</v>
      </c>
      <c r="O68" s="22">
        <f>SUM(N68/AH68*100000)</f>
        <v>11.811953697141508</v>
      </c>
      <c r="P68" s="34">
        <v>2</v>
      </c>
      <c r="Q68" s="22">
        <f>SUM(P68/AH68*100000)</f>
        <v>11.811953697141508</v>
      </c>
      <c r="R68" s="34">
        <v>0</v>
      </c>
      <c r="S68" s="22">
        <f>SUM(R68/AH68*100000)</f>
        <v>0</v>
      </c>
      <c r="T68" s="34">
        <v>0</v>
      </c>
      <c r="U68" s="22">
        <f>SUM(T68/AH68*100000)</f>
        <v>0</v>
      </c>
      <c r="V68" s="34">
        <v>1</v>
      </c>
      <c r="W68" s="22">
        <f>SUM(V68/AH68*100000)</f>
        <v>5.905976848570754</v>
      </c>
      <c r="X68" s="37">
        <v>7</v>
      </c>
      <c r="Y68" s="22">
        <f>SUM(X68/AH68*100000)</f>
        <v>41.341837939995273</v>
      </c>
      <c r="Z68" s="22"/>
      <c r="AA68" s="22"/>
      <c r="AF68" s="17" t="s">
        <v>238</v>
      </c>
      <c r="AH68" s="23">
        <v>16932</v>
      </c>
    </row>
    <row r="69" spans="1:34" ht="12.95" customHeight="1" x14ac:dyDescent="0.45">
      <c r="A69" s="17" t="s">
        <v>239</v>
      </c>
      <c r="B69" s="20">
        <f t="shared" si="0"/>
        <v>41</v>
      </c>
      <c r="C69" s="21">
        <f>SUM(B69/AH69*100000)</f>
        <v>190.75978225468756</v>
      </c>
      <c r="D69" s="34">
        <v>9</v>
      </c>
      <c r="E69" s="22">
        <f>SUM(D69/AH69*100000)</f>
        <v>41.874098543711909</v>
      </c>
      <c r="F69" s="34">
        <v>4</v>
      </c>
      <c r="G69" s="22">
        <f>SUM(F69/AH69*100000)</f>
        <v>18.61071046387196</v>
      </c>
      <c r="H69" s="34">
        <v>4</v>
      </c>
      <c r="I69" s="22">
        <f>SUM(H69/AH69*100000)</f>
        <v>18.61071046387196</v>
      </c>
      <c r="J69" s="34">
        <v>1</v>
      </c>
      <c r="K69" s="22">
        <f>SUM(J69/AH69*100000)</f>
        <v>4.6526776159679901</v>
      </c>
      <c r="L69" s="34">
        <v>2</v>
      </c>
      <c r="M69" s="22">
        <f>SUM(L69/AH69*100000)</f>
        <v>9.3053552319359802</v>
      </c>
      <c r="N69" s="34">
        <v>1</v>
      </c>
      <c r="O69" s="22">
        <f>SUM(N69/AH69*100000)</f>
        <v>4.6526776159679901</v>
      </c>
      <c r="P69" s="34">
        <v>0</v>
      </c>
      <c r="Q69" s="22">
        <f>SUM(P69/AH69*100000)</f>
        <v>0</v>
      </c>
      <c r="R69" s="34">
        <v>0</v>
      </c>
      <c r="S69" s="22">
        <f>SUM(R69/AH69*100000)</f>
        <v>0</v>
      </c>
      <c r="T69" s="34">
        <v>6</v>
      </c>
      <c r="U69" s="22">
        <f>SUM(T69/AH69*100000)</f>
        <v>27.916065695807937</v>
      </c>
      <c r="V69" s="34">
        <v>3</v>
      </c>
      <c r="W69" s="22">
        <f>SUM(V69/AH69*100000)</f>
        <v>13.958032847903969</v>
      </c>
      <c r="X69" s="37">
        <v>11</v>
      </c>
      <c r="Y69" s="22">
        <f>SUM(X69/AH69*100000)</f>
        <v>51.179453775647886</v>
      </c>
      <c r="Z69" s="22"/>
      <c r="AA69" s="22"/>
      <c r="AF69" s="17" t="s">
        <v>239</v>
      </c>
      <c r="AH69" s="23">
        <v>21493</v>
      </c>
    </row>
    <row r="70" spans="1:34" ht="12.95" customHeight="1" x14ac:dyDescent="0.45">
      <c r="A70" s="17" t="s">
        <v>240</v>
      </c>
      <c r="B70" s="20">
        <f t="shared" si="0"/>
        <v>16</v>
      </c>
      <c r="C70" s="21">
        <f>SUM(B70/AH70*100000)</f>
        <v>148.27170790473542</v>
      </c>
      <c r="D70" s="34">
        <v>1</v>
      </c>
      <c r="E70" s="22">
        <f>SUM(D70/AH70*100000)</f>
        <v>9.2669817440459639</v>
      </c>
      <c r="F70" s="34">
        <v>4</v>
      </c>
      <c r="G70" s="22">
        <f>SUM(F70/AH70*100000)</f>
        <v>37.067926976183855</v>
      </c>
      <c r="H70" s="34">
        <v>0</v>
      </c>
      <c r="I70" s="22">
        <f>SUM(H70/AH70*100000)</f>
        <v>0</v>
      </c>
      <c r="J70" s="34">
        <v>2</v>
      </c>
      <c r="K70" s="22">
        <f>SUM(J70/AH70*100000)</f>
        <v>18.533963488091928</v>
      </c>
      <c r="L70" s="34">
        <v>1</v>
      </c>
      <c r="M70" s="22">
        <f>SUM(L70/AH70*100000)</f>
        <v>9.2669817440459639</v>
      </c>
      <c r="N70" s="34">
        <v>0</v>
      </c>
      <c r="O70" s="22">
        <f>SUM(N70/AH70*100000)</f>
        <v>0</v>
      </c>
      <c r="P70" s="34">
        <v>1</v>
      </c>
      <c r="Q70" s="22">
        <f>SUM(P70/AH70*100000)</f>
        <v>9.2669817440459639</v>
      </c>
      <c r="R70" s="34">
        <v>0</v>
      </c>
      <c r="S70" s="22">
        <f>SUM(R70/AH70*100000)</f>
        <v>0</v>
      </c>
      <c r="T70" s="34">
        <v>0</v>
      </c>
      <c r="U70" s="22">
        <f>SUM(T70/AH70*100000)</f>
        <v>0</v>
      </c>
      <c r="V70" s="34">
        <v>1</v>
      </c>
      <c r="W70" s="22">
        <f>SUM(V70/AH70*100000)</f>
        <v>9.2669817440459639</v>
      </c>
      <c r="X70" s="37">
        <v>6</v>
      </c>
      <c r="Y70" s="22">
        <f>SUM(X70/AH70*100000)</f>
        <v>55.60189046427579</v>
      </c>
      <c r="Z70" s="22"/>
      <c r="AA70" s="22"/>
      <c r="AF70" s="17" t="s">
        <v>240</v>
      </c>
      <c r="AH70" s="23">
        <v>10791</v>
      </c>
    </row>
    <row r="71" spans="1:34" ht="12.95" customHeight="1" x14ac:dyDescent="0.45">
      <c r="A71" s="17" t="s">
        <v>241</v>
      </c>
      <c r="B71" s="20">
        <f t="shared" si="0"/>
        <v>26</v>
      </c>
      <c r="C71" s="21">
        <f>SUM(B71/AH71*100000)</f>
        <v>222.05141344265095</v>
      </c>
      <c r="D71" s="34">
        <v>4</v>
      </c>
      <c r="E71" s="22">
        <f>SUM(D71/AH71*100000)</f>
        <v>34.161755914253995</v>
      </c>
      <c r="F71" s="34">
        <v>5</v>
      </c>
      <c r="G71" s="22">
        <f>SUM(F71/AH71*100000)</f>
        <v>42.702194892817488</v>
      </c>
      <c r="H71" s="34">
        <v>2</v>
      </c>
      <c r="I71" s="22">
        <f>SUM(H71/AH71*100000)</f>
        <v>17.080877957126997</v>
      </c>
      <c r="J71" s="34">
        <v>3</v>
      </c>
      <c r="K71" s="22">
        <f>SUM(J71/AH71*100000)</f>
        <v>25.621316935690494</v>
      </c>
      <c r="L71" s="34">
        <v>1</v>
      </c>
      <c r="M71" s="22">
        <f>SUM(L71/AH71*100000)</f>
        <v>8.5404389785634987</v>
      </c>
      <c r="N71" s="34">
        <v>2</v>
      </c>
      <c r="O71" s="22">
        <f>SUM(N71/AH71*100000)</f>
        <v>17.080877957126997</v>
      </c>
      <c r="P71" s="34">
        <v>0</v>
      </c>
      <c r="Q71" s="22">
        <f>SUM(P71/AH71*100000)</f>
        <v>0</v>
      </c>
      <c r="R71" s="27">
        <v>2</v>
      </c>
      <c r="S71" s="22">
        <f>SUM(R71/AH71*100000)</f>
        <v>17.080877957126997</v>
      </c>
      <c r="T71" s="34">
        <v>0</v>
      </c>
      <c r="U71" s="22">
        <f>SUM(T71/AH71*100000)</f>
        <v>0</v>
      </c>
      <c r="V71" s="34">
        <v>2</v>
      </c>
      <c r="W71" s="22">
        <f>SUM(V71/AH71*100000)</f>
        <v>17.080877957126997</v>
      </c>
      <c r="X71" s="37">
        <v>5</v>
      </c>
      <c r="Y71" s="22">
        <f>SUM(X71/AH71*100000)</f>
        <v>42.702194892817488</v>
      </c>
      <c r="Z71" s="22"/>
      <c r="AA71" s="22"/>
      <c r="AF71" s="17" t="s">
        <v>241</v>
      </c>
      <c r="AH71" s="23">
        <v>11709</v>
      </c>
    </row>
    <row r="72" spans="1:34" ht="12.95" customHeight="1" x14ac:dyDescent="0.45">
      <c r="A72" s="17" t="s">
        <v>242</v>
      </c>
      <c r="B72" s="20">
        <f t="shared" si="0"/>
        <v>21</v>
      </c>
      <c r="C72" s="21">
        <f>SUM(B72/AH72*100000)</f>
        <v>239.17995444191342</v>
      </c>
      <c r="D72" s="34">
        <v>7</v>
      </c>
      <c r="E72" s="22">
        <f>SUM(D72/AH72*100000)</f>
        <v>79.726651480637813</v>
      </c>
      <c r="F72" s="34">
        <v>2</v>
      </c>
      <c r="G72" s="22">
        <f>SUM(F72/AH72*100000)</f>
        <v>22.779043280182233</v>
      </c>
      <c r="H72" s="34">
        <v>3</v>
      </c>
      <c r="I72" s="22">
        <f>SUM(H72/AH72*100000)</f>
        <v>34.168564920273347</v>
      </c>
      <c r="J72" s="34">
        <v>3</v>
      </c>
      <c r="K72" s="22">
        <f>SUM(J72/AH72*100000)</f>
        <v>34.168564920273347</v>
      </c>
      <c r="L72" s="34">
        <v>1</v>
      </c>
      <c r="M72" s="22">
        <f>SUM(L72/AH72*100000)</f>
        <v>11.389521640091116</v>
      </c>
      <c r="N72" s="34">
        <v>1</v>
      </c>
      <c r="O72" s="22">
        <f>SUM(N72/AH72*100000)</f>
        <v>11.389521640091116</v>
      </c>
      <c r="P72" s="34">
        <v>0</v>
      </c>
      <c r="Q72" s="22">
        <f>SUM(P72/AH72*100000)</f>
        <v>0</v>
      </c>
      <c r="R72" s="27">
        <v>1</v>
      </c>
      <c r="S72" s="22">
        <f>SUM(R72/AH72*100000)</f>
        <v>11.389521640091116</v>
      </c>
      <c r="T72" s="27">
        <v>0</v>
      </c>
      <c r="U72" s="22">
        <f>SUM(T72/AH72*100000)</f>
        <v>0</v>
      </c>
      <c r="V72" s="34">
        <v>0</v>
      </c>
      <c r="W72" s="22">
        <f>SUM(V72/AH72*100000)</f>
        <v>0</v>
      </c>
      <c r="X72" s="37">
        <v>3</v>
      </c>
      <c r="Y72" s="22">
        <f>SUM(X72/AH72*100000)</f>
        <v>34.168564920273347</v>
      </c>
      <c r="Z72" s="22"/>
      <c r="AA72" s="22"/>
      <c r="AF72" s="17" t="s">
        <v>242</v>
      </c>
      <c r="AH72" s="23">
        <v>8780</v>
      </c>
    </row>
    <row r="73" spans="1:34" ht="12.95" customHeight="1" x14ac:dyDescent="0.45">
      <c r="A73" s="17" t="s">
        <v>243</v>
      </c>
      <c r="B73" s="20">
        <f t="shared" si="0"/>
        <v>33</v>
      </c>
      <c r="C73" s="21">
        <f>SUM(B73/AH73*100000)</f>
        <v>273.67722673743572</v>
      </c>
      <c r="D73" s="34">
        <v>5</v>
      </c>
      <c r="E73" s="22">
        <f>SUM(D73/AH73*100000)</f>
        <v>41.466246475369047</v>
      </c>
      <c r="F73" s="34">
        <v>6</v>
      </c>
      <c r="G73" s="22">
        <f>SUM(F73/AH73*100000)</f>
        <v>49.759495770442861</v>
      </c>
      <c r="H73" s="34">
        <v>4</v>
      </c>
      <c r="I73" s="22">
        <f>SUM(H73/AH73*100000)</f>
        <v>33.172997180295241</v>
      </c>
      <c r="J73" s="34">
        <v>7</v>
      </c>
      <c r="K73" s="22">
        <f>SUM(J73/AH73*100000)</f>
        <v>58.052745065516667</v>
      </c>
      <c r="L73" s="34">
        <v>4</v>
      </c>
      <c r="M73" s="22">
        <f>SUM(L73/AH73*100000)</f>
        <v>33.172997180295241</v>
      </c>
      <c r="N73" s="34">
        <v>2</v>
      </c>
      <c r="O73" s="22">
        <f>SUM(N73/AH73*100000)</f>
        <v>16.58649859014762</v>
      </c>
      <c r="P73" s="34">
        <v>1</v>
      </c>
      <c r="Q73" s="22">
        <f>SUM(P73/AH73*100000)</f>
        <v>8.2932492950738101</v>
      </c>
      <c r="R73" s="27">
        <v>2</v>
      </c>
      <c r="S73" s="22">
        <f>SUM(R73/AH73*100000)</f>
        <v>16.58649859014762</v>
      </c>
      <c r="T73" s="19">
        <v>0</v>
      </c>
      <c r="U73" s="22">
        <f>SUM(T73/AH73*100000)</f>
        <v>0</v>
      </c>
      <c r="V73" s="34">
        <v>0</v>
      </c>
      <c r="W73" s="22">
        <f>SUM(V73/AH73*100000)</f>
        <v>0</v>
      </c>
      <c r="X73" s="37">
        <v>2</v>
      </c>
      <c r="Y73" s="22">
        <f>SUM(X73/AH73*100000)</f>
        <v>16.58649859014762</v>
      </c>
      <c r="Z73" s="22"/>
      <c r="AA73" s="22"/>
      <c r="AF73" s="17" t="s">
        <v>243</v>
      </c>
      <c r="AH73" s="23">
        <v>12058</v>
      </c>
    </row>
    <row r="74" spans="1:34" ht="12.95" customHeight="1" x14ac:dyDescent="0.45">
      <c r="A74" s="17" t="s">
        <v>244</v>
      </c>
      <c r="B74" s="20">
        <f t="shared" si="0"/>
        <v>21</v>
      </c>
      <c r="C74" s="21">
        <f>SUM(B74/AH74*100000)</f>
        <v>60.272085414155335</v>
      </c>
      <c r="D74" s="34">
        <v>3</v>
      </c>
      <c r="E74" s="22">
        <f>SUM(D74/AH74*100000)</f>
        <v>8.6102979163079034</v>
      </c>
      <c r="F74" s="34">
        <v>4</v>
      </c>
      <c r="G74" s="22">
        <f>SUM(F74/AH74*100000)</f>
        <v>11.480397221743873</v>
      </c>
      <c r="H74" s="34">
        <v>3</v>
      </c>
      <c r="I74" s="22">
        <f>SUM(H74/AH74*100000)</f>
        <v>8.6102979163079034</v>
      </c>
      <c r="J74" s="27">
        <v>2</v>
      </c>
      <c r="K74" s="22">
        <f>SUM(J74/AH74*100000)</f>
        <v>5.7401986108719365</v>
      </c>
      <c r="L74" s="34">
        <v>0</v>
      </c>
      <c r="M74" s="22">
        <f>SUM(L74/AH74*100000)</f>
        <v>0</v>
      </c>
      <c r="N74" s="34">
        <v>1</v>
      </c>
      <c r="O74" s="22">
        <f>SUM(N74/AH74*100000)</f>
        <v>2.8700993054359683</v>
      </c>
      <c r="P74" s="27">
        <v>0</v>
      </c>
      <c r="Q74" s="22">
        <f>SUM(P74/AH74*100000)</f>
        <v>0</v>
      </c>
      <c r="R74" s="19">
        <v>0</v>
      </c>
      <c r="S74" s="22">
        <f>SUM(R74/AH74*100000)</f>
        <v>0</v>
      </c>
      <c r="T74" s="19">
        <v>2</v>
      </c>
      <c r="U74" s="22">
        <f>SUM(T74/AH74*100000)</f>
        <v>5.7401986108719365</v>
      </c>
      <c r="V74" s="34">
        <v>0</v>
      </c>
      <c r="W74" s="22">
        <f>SUM(V74/AH74*100000)</f>
        <v>0</v>
      </c>
      <c r="X74" s="37">
        <v>6</v>
      </c>
      <c r="Y74" s="22">
        <f>SUM(X74/AH74*100000)</f>
        <v>17.220595832615807</v>
      </c>
      <c r="Z74" s="22"/>
      <c r="AA74" s="22"/>
      <c r="AF74" s="17" t="s">
        <v>244</v>
      </c>
      <c r="AH74" s="23">
        <v>34842</v>
      </c>
    </row>
    <row r="75" spans="1:34" ht="12.95" customHeight="1" x14ac:dyDescent="0.45">
      <c r="A75" s="17" t="s">
        <v>211</v>
      </c>
      <c r="B75" s="20">
        <f t="shared" si="0"/>
        <v>13</v>
      </c>
      <c r="C75" s="21">
        <v>0</v>
      </c>
      <c r="D75" s="34">
        <v>7</v>
      </c>
      <c r="E75" s="22">
        <v>0</v>
      </c>
      <c r="F75" s="34">
        <v>2</v>
      </c>
      <c r="G75" s="22">
        <v>0</v>
      </c>
      <c r="H75" s="27">
        <v>1</v>
      </c>
      <c r="I75" s="22">
        <v>0</v>
      </c>
      <c r="J75" s="19">
        <v>0</v>
      </c>
      <c r="K75" s="22">
        <v>0</v>
      </c>
      <c r="L75" s="34">
        <v>1</v>
      </c>
      <c r="M75" s="22">
        <v>0</v>
      </c>
      <c r="N75" s="19">
        <v>0</v>
      </c>
      <c r="O75" s="22">
        <v>0</v>
      </c>
      <c r="P75" s="19">
        <v>0</v>
      </c>
      <c r="Q75" s="22">
        <v>0</v>
      </c>
      <c r="R75" s="19">
        <v>0</v>
      </c>
      <c r="S75" s="22">
        <v>0</v>
      </c>
      <c r="T75" s="19">
        <v>1</v>
      </c>
      <c r="U75" s="22">
        <v>0</v>
      </c>
      <c r="V75" s="19">
        <v>0</v>
      </c>
      <c r="W75" s="22">
        <v>0</v>
      </c>
      <c r="X75" s="37">
        <v>1</v>
      </c>
      <c r="Y75" s="22">
        <v>0</v>
      </c>
      <c r="Z75" s="22"/>
      <c r="AA75" s="22"/>
      <c r="AH75" s="19"/>
    </row>
    <row r="76" spans="1:34" ht="12.95" customHeight="1" x14ac:dyDescent="0.45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H76" s="19"/>
    </row>
    <row r="77" spans="1:34" s="18" customFormat="1" ht="12.95" customHeight="1" x14ac:dyDescent="0.3">
      <c r="A77" s="18" t="s">
        <v>245</v>
      </c>
      <c r="B77" s="20">
        <f>SUM(B78:B89)</f>
        <v>307</v>
      </c>
      <c r="C77" s="21">
        <f>SUM(B77/AH77*100000)</f>
        <v>223.47588717015466</v>
      </c>
      <c r="D77" s="20">
        <f>SUM(D78:D89)</f>
        <v>32</v>
      </c>
      <c r="E77" s="21">
        <f>SUM(D77/AH77*100000)</f>
        <v>23.293903548680618</v>
      </c>
      <c r="F77" s="20">
        <f>SUM(F78:F89)</f>
        <v>51</v>
      </c>
      <c r="G77" s="21">
        <f>SUM(F77/AH77*100000)</f>
        <v>37.124658780709737</v>
      </c>
      <c r="H77" s="20">
        <f>SUM(H78:H89)</f>
        <v>78</v>
      </c>
      <c r="I77" s="21">
        <f>SUM(H77/AH77*100000)</f>
        <v>56.778889899909011</v>
      </c>
      <c r="J77" s="20">
        <f>SUM(J78:J89)</f>
        <v>11</v>
      </c>
      <c r="K77" s="21">
        <f>SUM(J77/AH77*100000)</f>
        <v>8.0072793448589632</v>
      </c>
      <c r="L77" s="20">
        <f>SUM(L78:L89)</f>
        <v>20</v>
      </c>
      <c r="M77" s="21">
        <f>SUM(L77/AH77*100000)</f>
        <v>14.558689717925386</v>
      </c>
      <c r="N77" s="20">
        <f>SUM(N78:N89)</f>
        <v>15</v>
      </c>
      <c r="O77" s="21">
        <f>SUM(N77/AH77*100000)</f>
        <v>10.91901728844404</v>
      </c>
      <c r="P77" s="20">
        <f>SUM(P78:P89)</f>
        <v>9</v>
      </c>
      <c r="Q77" s="21">
        <f>SUM(P77/AH77*100000)</f>
        <v>6.5514103730664246</v>
      </c>
      <c r="R77" s="20">
        <f>SUM(R78:R89)</f>
        <v>12</v>
      </c>
      <c r="S77" s="21">
        <f>SUM(R77/AH77*100000)</f>
        <v>8.7352138307552316</v>
      </c>
      <c r="T77" s="20">
        <f>SUM(T78:T89)</f>
        <v>10</v>
      </c>
      <c r="U77" s="21">
        <f>SUM(T77/AH77*100000)</f>
        <v>7.279344858962693</v>
      </c>
      <c r="V77" s="20">
        <f>SUM(V78:V89)</f>
        <v>11</v>
      </c>
      <c r="W77" s="21">
        <f>SUM(V77/AH77*100000)</f>
        <v>8.0072793448589632</v>
      </c>
      <c r="X77" s="20">
        <f>SUM(X78:X89)</f>
        <v>58</v>
      </c>
      <c r="Y77" s="21">
        <f>SUM(X77/AH77*100000)</f>
        <v>42.220200181983621</v>
      </c>
      <c r="Z77" s="21"/>
      <c r="AA77" s="21"/>
      <c r="AF77" s="18" t="s">
        <v>245</v>
      </c>
      <c r="AH77" s="20">
        <v>137375</v>
      </c>
    </row>
    <row r="78" spans="1:34" ht="12.95" customHeight="1" x14ac:dyDescent="0.45">
      <c r="A78" s="17" t="s">
        <v>246</v>
      </c>
      <c r="B78" s="20">
        <f t="shared" ref="B78:B115" si="1">SUM(D78+F78+H78+J78+L78+N78+P78+R78+T78+V78+X78)</f>
        <v>64</v>
      </c>
      <c r="C78" s="21">
        <f>SUM(B78/AH78*100000)</f>
        <v>238.29026733189369</v>
      </c>
      <c r="D78" s="19">
        <v>2</v>
      </c>
      <c r="E78" s="22">
        <f>SUM(D78/AH78*100000)</f>
        <v>7.4465708541216777</v>
      </c>
      <c r="F78" s="19">
        <v>13</v>
      </c>
      <c r="G78" s="22">
        <f>SUM(F78/AH78*100000)</f>
        <v>48.402710551790904</v>
      </c>
      <c r="H78" s="19">
        <v>16</v>
      </c>
      <c r="I78" s="22">
        <f>SUM(H78/AH78*100000)</f>
        <v>59.572566832973422</v>
      </c>
      <c r="J78" s="19">
        <v>2</v>
      </c>
      <c r="K78" s="22">
        <f>SUM(J78/AH78*100000)</f>
        <v>7.4465708541216777</v>
      </c>
      <c r="L78" s="19">
        <v>6</v>
      </c>
      <c r="M78" s="22">
        <f>SUM(L78/AH78*100000)</f>
        <v>22.33971256236503</v>
      </c>
      <c r="N78" s="19">
        <v>4</v>
      </c>
      <c r="O78" s="22">
        <f>SUM(N78/AH78*100000)</f>
        <v>14.893141708243355</v>
      </c>
      <c r="P78" s="19">
        <v>1</v>
      </c>
      <c r="Q78" s="22">
        <f>SUM(P78/AH78*100000)</f>
        <v>3.7232854270608389</v>
      </c>
      <c r="R78" s="19">
        <v>3</v>
      </c>
      <c r="S78" s="22">
        <f>SUM(R78/AH78*100000)</f>
        <v>11.169856281182515</v>
      </c>
      <c r="T78" s="19">
        <v>2</v>
      </c>
      <c r="U78" s="22">
        <f>SUM(T78/AH78*100000)</f>
        <v>7.4465708541216777</v>
      </c>
      <c r="V78" s="19">
        <v>5</v>
      </c>
      <c r="W78" s="22">
        <f>SUM(V78/AH78*100000)</f>
        <v>18.616427135304193</v>
      </c>
      <c r="X78" s="19">
        <v>10</v>
      </c>
      <c r="Y78" s="22">
        <f>SUM(X78/AH78*100000)</f>
        <v>37.232854270608385</v>
      </c>
      <c r="Z78" s="22"/>
      <c r="AA78" s="22"/>
      <c r="AF78" s="17" t="s">
        <v>246</v>
      </c>
      <c r="AH78" s="23">
        <v>26858</v>
      </c>
    </row>
    <row r="79" spans="1:34" ht="12.95" customHeight="1" x14ac:dyDescent="0.45">
      <c r="A79" s="17" t="s">
        <v>247</v>
      </c>
      <c r="B79" s="20">
        <f t="shared" si="1"/>
        <v>51</v>
      </c>
      <c r="C79" s="21">
        <f>SUM(B79/AH79*100000)</f>
        <v>249.20596139750796</v>
      </c>
      <c r="D79" s="34">
        <v>8</v>
      </c>
      <c r="E79" s="22">
        <f>SUM(D79/AH79*100000)</f>
        <v>39.091131199609087</v>
      </c>
      <c r="F79" s="34">
        <v>9</v>
      </c>
      <c r="G79" s="22">
        <f>SUM(F79/AH79*100000)</f>
        <v>43.977522599560224</v>
      </c>
      <c r="H79" s="34">
        <v>4</v>
      </c>
      <c r="I79" s="22">
        <f>SUM(H79/AH79*100000)</f>
        <v>19.545565599804544</v>
      </c>
      <c r="J79" s="34">
        <v>1</v>
      </c>
      <c r="K79" s="22">
        <f>SUM(J79/AH79*100000)</f>
        <v>4.8863913999511359</v>
      </c>
      <c r="L79" s="34">
        <v>3</v>
      </c>
      <c r="M79" s="22">
        <f>SUM(L79/AH79*100000)</f>
        <v>14.659174199853407</v>
      </c>
      <c r="N79" s="34">
        <v>2</v>
      </c>
      <c r="O79" s="22">
        <f>SUM(N79/AH79*100000)</f>
        <v>9.7727827999022718</v>
      </c>
      <c r="P79" s="34">
        <v>3</v>
      </c>
      <c r="Q79" s="22">
        <f>SUM(P79/AH79*100000)</f>
        <v>14.659174199853407</v>
      </c>
      <c r="R79" s="34">
        <v>3</v>
      </c>
      <c r="S79" s="22">
        <f>SUM(R79/AH79*100000)</f>
        <v>14.659174199853407</v>
      </c>
      <c r="T79" s="34">
        <v>2</v>
      </c>
      <c r="U79" s="22">
        <f>SUM(T79/AH79*100000)</f>
        <v>9.7727827999022718</v>
      </c>
      <c r="V79" s="34">
        <v>2</v>
      </c>
      <c r="W79" s="22">
        <f>SUM(V79/AH79*100000)</f>
        <v>9.7727827999022718</v>
      </c>
      <c r="X79" s="37">
        <v>14</v>
      </c>
      <c r="Y79" s="22">
        <f>SUM(X79/AH79*100000)</f>
        <v>68.409479599315901</v>
      </c>
      <c r="Z79" s="22"/>
      <c r="AA79" s="22"/>
      <c r="AF79" s="17" t="s">
        <v>247</v>
      </c>
      <c r="AH79" s="23">
        <v>20465</v>
      </c>
    </row>
    <row r="80" spans="1:34" ht="12.95" customHeight="1" x14ac:dyDescent="0.45">
      <c r="A80" s="17" t="s">
        <v>248</v>
      </c>
      <c r="B80" s="20">
        <f t="shared" si="1"/>
        <v>42</v>
      </c>
      <c r="C80" s="21">
        <f>SUM(B80/AH80*100000)</f>
        <v>195.67648155050318</v>
      </c>
      <c r="D80" s="34">
        <v>6</v>
      </c>
      <c r="E80" s="22">
        <f>SUM(D80/AH80*100000)</f>
        <v>27.953783078643308</v>
      </c>
      <c r="F80" s="34">
        <v>8</v>
      </c>
      <c r="G80" s="22">
        <f>SUM(F80/AH80*100000)</f>
        <v>37.271710771524411</v>
      </c>
      <c r="H80" s="34">
        <v>8</v>
      </c>
      <c r="I80" s="22">
        <f>SUM(H80/AH80*100000)</f>
        <v>37.271710771524411</v>
      </c>
      <c r="J80" s="34">
        <v>1</v>
      </c>
      <c r="K80" s="22">
        <f>SUM(J80/AH80*100000)</f>
        <v>4.6589638464405514</v>
      </c>
      <c r="L80" s="34">
        <v>3</v>
      </c>
      <c r="M80" s="22">
        <f>SUM(L80/AH80*100000)</f>
        <v>13.976891539321654</v>
      </c>
      <c r="N80" s="34">
        <v>1</v>
      </c>
      <c r="O80" s="22">
        <f>SUM(N80/AH80*100000)</f>
        <v>4.6589638464405514</v>
      </c>
      <c r="P80" s="34">
        <v>2</v>
      </c>
      <c r="Q80" s="22">
        <f>SUM(P80/AH80*100000)</f>
        <v>9.3179276928811028</v>
      </c>
      <c r="R80" s="34">
        <v>0</v>
      </c>
      <c r="S80" s="22">
        <f>SUM(R80/AH80*100000)</f>
        <v>0</v>
      </c>
      <c r="T80" s="34">
        <v>0</v>
      </c>
      <c r="U80" s="22">
        <f>SUM(T80/AH80*100000)</f>
        <v>0</v>
      </c>
      <c r="V80" s="34">
        <v>3</v>
      </c>
      <c r="W80" s="22">
        <f>SUM(V80/AH80*100000)</f>
        <v>13.976891539321654</v>
      </c>
      <c r="X80" s="37">
        <v>10</v>
      </c>
      <c r="Y80" s="22">
        <f>SUM(X80/AH80*100000)</f>
        <v>46.589638464405517</v>
      </c>
      <c r="Z80" s="22"/>
      <c r="AA80" s="22"/>
      <c r="AF80" s="17" t="s">
        <v>248</v>
      </c>
      <c r="AH80" s="23">
        <v>21464</v>
      </c>
    </row>
    <row r="81" spans="1:34" ht="12.95" customHeight="1" x14ac:dyDescent="0.45">
      <c r="A81" s="17" t="s">
        <v>249</v>
      </c>
      <c r="B81" s="20">
        <f t="shared" si="1"/>
        <v>17</v>
      </c>
      <c r="C81" s="21">
        <f>SUM(B81/AH81*100000)</f>
        <v>183.80365444912962</v>
      </c>
      <c r="D81" s="34">
        <v>2</v>
      </c>
      <c r="E81" s="22">
        <f>SUM(D81/AH81*100000)</f>
        <v>21.623959346956429</v>
      </c>
      <c r="F81" s="34">
        <v>3</v>
      </c>
      <c r="G81" s="22">
        <f>SUM(F81/AH81*100000)</f>
        <v>32.435939020434638</v>
      </c>
      <c r="H81" s="34">
        <v>4</v>
      </c>
      <c r="I81" s="22">
        <f>SUM(H81/AH81*100000)</f>
        <v>43.247918693912858</v>
      </c>
      <c r="J81" s="34">
        <v>0</v>
      </c>
      <c r="K81" s="22">
        <f>SUM(J81/AH81*100000)</f>
        <v>0</v>
      </c>
      <c r="L81" s="34">
        <v>2</v>
      </c>
      <c r="M81" s="22">
        <f>SUM(L81/AH81*100000)</f>
        <v>21.623959346956429</v>
      </c>
      <c r="N81" s="34">
        <v>1</v>
      </c>
      <c r="O81" s="22">
        <f>SUM(N81/AH81*100000)</f>
        <v>10.811979673478215</v>
      </c>
      <c r="P81" s="34">
        <v>1</v>
      </c>
      <c r="Q81" s="22">
        <f>SUM(P81/AH81*100000)</f>
        <v>10.811979673478215</v>
      </c>
      <c r="R81" s="34">
        <v>1</v>
      </c>
      <c r="S81" s="22">
        <f>SUM(R81/AH81*100000)</f>
        <v>10.811979673478215</v>
      </c>
      <c r="T81" s="34">
        <v>0</v>
      </c>
      <c r="U81" s="22">
        <f>SUM(T81/AH81*100000)</f>
        <v>0</v>
      </c>
      <c r="V81" s="34">
        <v>0</v>
      </c>
      <c r="W81" s="22">
        <f>SUM(V81/AH81*100000)</f>
        <v>0</v>
      </c>
      <c r="X81" s="37">
        <v>3</v>
      </c>
      <c r="Y81" s="22">
        <f>SUM(X81/AH81*100000)</f>
        <v>32.435939020434638</v>
      </c>
      <c r="Z81" s="22"/>
      <c r="AA81" s="22"/>
      <c r="AF81" s="17" t="s">
        <v>249</v>
      </c>
      <c r="AH81" s="23">
        <v>9249</v>
      </c>
    </row>
    <row r="82" spans="1:34" ht="12.95" customHeight="1" x14ac:dyDescent="0.45">
      <c r="A82" s="17" t="s">
        <v>250</v>
      </c>
      <c r="B82" s="20">
        <f t="shared" si="1"/>
        <v>31</v>
      </c>
      <c r="C82" s="21">
        <f>SUM(B82/AH82*100000)</f>
        <v>211.6474363350857</v>
      </c>
      <c r="D82" s="34">
        <v>0</v>
      </c>
      <c r="E82" s="22">
        <f>SUM(D82/AH82*100000)</f>
        <v>0</v>
      </c>
      <c r="F82" s="34">
        <v>4</v>
      </c>
      <c r="G82" s="22">
        <f>SUM(F82/AH82*100000)</f>
        <v>27.309346623882025</v>
      </c>
      <c r="H82" s="34">
        <v>10</v>
      </c>
      <c r="I82" s="22">
        <f>SUM(H82/AH82*100000)</f>
        <v>68.273366559705067</v>
      </c>
      <c r="J82" s="34">
        <v>2</v>
      </c>
      <c r="K82" s="22">
        <f>SUM(J82/AH82*100000)</f>
        <v>13.654673311941012</v>
      </c>
      <c r="L82" s="34">
        <v>2</v>
      </c>
      <c r="M82" s="22">
        <f>SUM(L82/AH82*100000)</f>
        <v>13.654673311941012</v>
      </c>
      <c r="N82" s="34">
        <v>2</v>
      </c>
      <c r="O82" s="22">
        <f>SUM(N82/AH82*100000)</f>
        <v>13.654673311941012</v>
      </c>
      <c r="P82" s="34">
        <v>2</v>
      </c>
      <c r="Q82" s="22">
        <f>SUM(P82/AH82*100000)</f>
        <v>13.654673311941012</v>
      </c>
      <c r="R82" s="34">
        <v>2</v>
      </c>
      <c r="S82" s="22">
        <f>SUM(R82/AH82*100000)</f>
        <v>13.654673311941012</v>
      </c>
      <c r="T82" s="34">
        <v>1</v>
      </c>
      <c r="U82" s="22">
        <f>SUM(T82/AH82*100000)</f>
        <v>6.8273366559705062</v>
      </c>
      <c r="V82" s="34">
        <v>0</v>
      </c>
      <c r="W82" s="22">
        <f>SUM(V82/AH82*100000)</f>
        <v>0</v>
      </c>
      <c r="X82" s="37">
        <v>6</v>
      </c>
      <c r="Y82" s="22">
        <f>SUM(X82/AH82*100000)</f>
        <v>40.964019935823032</v>
      </c>
      <c r="Z82" s="22"/>
      <c r="AA82" s="22"/>
      <c r="AF82" s="17" t="s">
        <v>250</v>
      </c>
      <c r="AH82" s="23">
        <v>14647</v>
      </c>
    </row>
    <row r="83" spans="1:34" ht="12.95" customHeight="1" x14ac:dyDescent="0.45">
      <c r="A83" s="17" t="s">
        <v>251</v>
      </c>
      <c r="B83" s="20">
        <f t="shared" si="1"/>
        <v>26</v>
      </c>
      <c r="C83" s="21">
        <f>SUM(B83/AH83*100000)</f>
        <v>215.94684385382061</v>
      </c>
      <c r="D83" s="34">
        <v>3</v>
      </c>
      <c r="E83" s="22">
        <f>SUM(D83/AH83*100000)</f>
        <v>24.916943521594682</v>
      </c>
      <c r="F83" s="34">
        <v>5</v>
      </c>
      <c r="G83" s="22">
        <f>SUM(F83/AH83*100000)</f>
        <v>41.528239202657808</v>
      </c>
      <c r="H83" s="34">
        <v>15</v>
      </c>
      <c r="I83" s="22">
        <f>SUM(H83/AH83*100000)</f>
        <v>124.58471760797342</v>
      </c>
      <c r="J83" s="34">
        <v>0</v>
      </c>
      <c r="K83" s="22">
        <f>SUM(J83/AH83*100000)</f>
        <v>0</v>
      </c>
      <c r="L83" s="34">
        <v>0</v>
      </c>
      <c r="M83" s="22">
        <f>SUM(L83/AH83*100000)</f>
        <v>0</v>
      </c>
      <c r="N83" s="34">
        <v>1</v>
      </c>
      <c r="O83" s="22">
        <f>SUM(N83/AH83*100000)</f>
        <v>8.3056478405315612</v>
      </c>
      <c r="P83" s="34">
        <v>0</v>
      </c>
      <c r="Q83" s="22">
        <f>SUM(P83/AH83*100000)</f>
        <v>0</v>
      </c>
      <c r="R83" s="34">
        <v>0</v>
      </c>
      <c r="S83" s="22">
        <f>SUM(R83/AH83*100000)</f>
        <v>0</v>
      </c>
      <c r="T83" s="34">
        <v>0</v>
      </c>
      <c r="U83" s="22">
        <f>SUM(T83/AH83*100000)</f>
        <v>0</v>
      </c>
      <c r="V83" s="34">
        <v>0</v>
      </c>
      <c r="W83" s="22">
        <f>SUM(V83/AH83*100000)</f>
        <v>0</v>
      </c>
      <c r="X83" s="37">
        <v>2</v>
      </c>
      <c r="Y83" s="22">
        <f>SUM(X83/AH83*100000)</f>
        <v>16.611295681063122</v>
      </c>
      <c r="Z83" s="22"/>
      <c r="AA83" s="22"/>
      <c r="AF83" s="17" t="s">
        <v>251</v>
      </c>
      <c r="AH83" s="23">
        <v>12040</v>
      </c>
    </row>
    <row r="84" spans="1:34" ht="12.95" customHeight="1" x14ac:dyDescent="0.45">
      <c r="A84" s="17" t="s">
        <v>252</v>
      </c>
      <c r="B84" s="20">
        <f t="shared" si="1"/>
        <v>12</v>
      </c>
      <c r="C84" s="21">
        <f>SUM(B84/AH84*100000)</f>
        <v>147.91076050782695</v>
      </c>
      <c r="D84" s="34">
        <v>2</v>
      </c>
      <c r="E84" s="22">
        <f>SUM(D84/AH84*100000)</f>
        <v>24.65179341797116</v>
      </c>
      <c r="F84" s="34">
        <v>1</v>
      </c>
      <c r="G84" s="22">
        <f>SUM(F84/AH84*100000)</f>
        <v>12.32589670898558</v>
      </c>
      <c r="H84" s="34">
        <v>2</v>
      </c>
      <c r="I84" s="22">
        <f>SUM(H84/AH84*100000)</f>
        <v>24.65179341797116</v>
      </c>
      <c r="J84" s="34">
        <v>1</v>
      </c>
      <c r="K84" s="22">
        <f>SUM(J84/AH84*100000)</f>
        <v>12.32589670898558</v>
      </c>
      <c r="L84" s="34">
        <v>0</v>
      </c>
      <c r="M84" s="22">
        <f>SUM(L84/AH84*100000)</f>
        <v>0</v>
      </c>
      <c r="N84" s="34">
        <v>0</v>
      </c>
      <c r="O84" s="22">
        <f>SUM(N84/AH84*100000)</f>
        <v>0</v>
      </c>
      <c r="P84" s="34">
        <v>0</v>
      </c>
      <c r="Q84" s="22">
        <f>SUM(P84/AH84*100000)</f>
        <v>0</v>
      </c>
      <c r="R84" s="34">
        <v>0</v>
      </c>
      <c r="S84" s="22">
        <f>SUM(R84/AH84*100000)</f>
        <v>0</v>
      </c>
      <c r="T84" s="34">
        <v>1</v>
      </c>
      <c r="U84" s="22">
        <f>SUM(T84/AH84*100000)</f>
        <v>12.32589670898558</v>
      </c>
      <c r="V84" s="34">
        <v>0</v>
      </c>
      <c r="W84" s="22">
        <f>SUM(V84/AH84*100000)</f>
        <v>0</v>
      </c>
      <c r="X84" s="37">
        <v>5</v>
      </c>
      <c r="Y84" s="22">
        <f>SUM(X84/AH84*100000)</f>
        <v>61.629483544927893</v>
      </c>
      <c r="Z84" s="22"/>
      <c r="AA84" s="22"/>
      <c r="AF84" s="17" t="s">
        <v>252</v>
      </c>
      <c r="AH84" s="23">
        <v>8113</v>
      </c>
    </row>
    <row r="85" spans="1:34" ht="12.95" customHeight="1" x14ac:dyDescent="0.45">
      <c r="A85" s="17" t="s">
        <v>253</v>
      </c>
      <c r="B85" s="20">
        <f t="shared" si="1"/>
        <v>18</v>
      </c>
      <c r="C85" s="21">
        <f>SUM(B85/AH85*100000)</f>
        <v>219.64612568639413</v>
      </c>
      <c r="D85" s="34">
        <v>4</v>
      </c>
      <c r="E85" s="22">
        <f>SUM(D85/AH85*100000)</f>
        <v>48.810250152532035</v>
      </c>
      <c r="F85" s="34">
        <v>2</v>
      </c>
      <c r="G85" s="22">
        <f>SUM(F85/AH85*100000)</f>
        <v>24.405125076266017</v>
      </c>
      <c r="H85" s="34">
        <v>3</v>
      </c>
      <c r="I85" s="22">
        <f>SUM(H85/AH85*100000)</f>
        <v>36.607687614399019</v>
      </c>
      <c r="J85" s="34">
        <v>3</v>
      </c>
      <c r="K85" s="22">
        <f>SUM(J85/AH85*100000)</f>
        <v>36.607687614399019</v>
      </c>
      <c r="L85" s="34">
        <v>0</v>
      </c>
      <c r="M85" s="22">
        <f>SUM(L85/AH85*100000)</f>
        <v>0</v>
      </c>
      <c r="N85" s="34">
        <v>1</v>
      </c>
      <c r="O85" s="22">
        <f>SUM(N85/AH85*100000)</f>
        <v>12.202562538133009</v>
      </c>
      <c r="P85" s="27">
        <v>0</v>
      </c>
      <c r="Q85" s="22">
        <f>SUM(P85/AH85*100000)</f>
        <v>0</v>
      </c>
      <c r="R85" s="34">
        <v>1</v>
      </c>
      <c r="S85" s="22">
        <f>SUM(R85/AH85*100000)</f>
        <v>12.202562538133009</v>
      </c>
      <c r="T85" s="19">
        <v>1</v>
      </c>
      <c r="U85" s="22">
        <f>SUM(T85/AH85*100000)</f>
        <v>12.202562538133009</v>
      </c>
      <c r="V85" s="34">
        <v>0</v>
      </c>
      <c r="W85" s="22">
        <f>SUM(V85/AH85*100000)</f>
        <v>0</v>
      </c>
      <c r="X85" s="37">
        <v>3</v>
      </c>
      <c r="Y85" s="22">
        <f>SUM(X85/AH85*100000)</f>
        <v>36.607687614399019</v>
      </c>
      <c r="Z85" s="22"/>
      <c r="AA85" s="22"/>
      <c r="AF85" s="17" t="s">
        <v>253</v>
      </c>
      <c r="AH85" s="23">
        <v>8195</v>
      </c>
    </row>
    <row r="86" spans="1:34" ht="12.95" customHeight="1" x14ac:dyDescent="0.45">
      <c r="A86" s="17" t="s">
        <v>254</v>
      </c>
      <c r="B86" s="20">
        <f t="shared" si="1"/>
        <v>14</v>
      </c>
      <c r="C86" s="21">
        <f>SUM(B86/AH86*100000)</f>
        <v>298.31664180694651</v>
      </c>
      <c r="D86" s="34">
        <v>0</v>
      </c>
      <c r="E86" s="22">
        <f>SUM(D86/AH86*100000)</f>
        <v>0</v>
      </c>
      <c r="F86" s="34">
        <v>1</v>
      </c>
      <c r="G86" s="22">
        <f>SUM(F86/AH86*100000)</f>
        <v>21.308331557639036</v>
      </c>
      <c r="H86" s="34">
        <v>8</v>
      </c>
      <c r="I86" s="22">
        <f>SUM(H86/AH86*100000)</f>
        <v>170.46665246111229</v>
      </c>
      <c r="J86" s="34">
        <v>0</v>
      </c>
      <c r="K86" s="22">
        <f>SUM(J86/AH86*100000)</f>
        <v>0</v>
      </c>
      <c r="L86" s="34">
        <v>0</v>
      </c>
      <c r="M86" s="22">
        <f>SUM(L86/AH86*100000)</f>
        <v>0</v>
      </c>
      <c r="N86" s="27">
        <v>1</v>
      </c>
      <c r="O86" s="22">
        <f>SUM(N86/AH86*100000)</f>
        <v>21.308331557639036</v>
      </c>
      <c r="P86" s="27">
        <v>0</v>
      </c>
      <c r="Q86" s="22">
        <f>SUM(P86/AH86*100000)</f>
        <v>0</v>
      </c>
      <c r="R86" s="34">
        <v>1</v>
      </c>
      <c r="S86" s="22">
        <f>SUM(R86/AH86*100000)</f>
        <v>21.308331557639036</v>
      </c>
      <c r="T86" s="19">
        <v>1</v>
      </c>
      <c r="U86" s="22">
        <f>SUM(T86/AH86*100000)</f>
        <v>21.308331557639036</v>
      </c>
      <c r="V86" s="34">
        <v>0</v>
      </c>
      <c r="W86" s="22">
        <f>SUM(V86/AH86*100000)</f>
        <v>0</v>
      </c>
      <c r="X86" s="37">
        <v>2</v>
      </c>
      <c r="Y86" s="22">
        <f>SUM(X86/AH86*100000)</f>
        <v>42.616663115278072</v>
      </c>
      <c r="Z86" s="22"/>
      <c r="AA86" s="22"/>
      <c r="AF86" s="17" t="s">
        <v>254</v>
      </c>
      <c r="AH86" s="23">
        <v>4693</v>
      </c>
    </row>
    <row r="87" spans="1:34" ht="12.95" customHeight="1" x14ac:dyDescent="0.45">
      <c r="A87" s="17" t="s">
        <v>255</v>
      </c>
      <c r="B87" s="20">
        <f t="shared" si="1"/>
        <v>20</v>
      </c>
      <c r="C87" s="21">
        <f>SUM(B87/AH87*100000)</f>
        <v>236.32281696797827</v>
      </c>
      <c r="D87" s="34">
        <v>2</v>
      </c>
      <c r="E87" s="22">
        <f>SUM(D87/AH87*100000)</f>
        <v>23.632281696797826</v>
      </c>
      <c r="F87" s="34">
        <v>3</v>
      </c>
      <c r="G87" s="22">
        <f>SUM(F87/AH87*100000)</f>
        <v>35.448422545196742</v>
      </c>
      <c r="H87" s="34">
        <v>7</v>
      </c>
      <c r="I87" s="22">
        <f>SUM(H87/AH87*100000)</f>
        <v>82.712985938792386</v>
      </c>
      <c r="J87" s="34">
        <v>1</v>
      </c>
      <c r="K87" s="22">
        <f>SUM(J87/AH87*100000)</f>
        <v>11.816140848398913</v>
      </c>
      <c r="L87" s="19">
        <v>1</v>
      </c>
      <c r="M87" s="22">
        <f>SUM(L87/AH87*100000)</f>
        <v>11.816140848398913</v>
      </c>
      <c r="N87" s="27">
        <v>1</v>
      </c>
      <c r="O87" s="22">
        <f>SUM(N87/AH87*100000)</f>
        <v>11.816140848398913</v>
      </c>
      <c r="P87" s="27">
        <v>0</v>
      </c>
      <c r="Q87" s="22">
        <f>SUM(P87/AH87*100000)</f>
        <v>0</v>
      </c>
      <c r="R87" s="34">
        <v>1</v>
      </c>
      <c r="S87" s="22">
        <f>SUM(R87/AH87*100000)</f>
        <v>11.816140848398913</v>
      </c>
      <c r="T87" s="19">
        <v>1</v>
      </c>
      <c r="U87" s="22">
        <f>SUM(T87/AH87*100000)</f>
        <v>11.816140848398913</v>
      </c>
      <c r="V87" s="27">
        <v>1</v>
      </c>
      <c r="W87" s="22">
        <f>SUM(V87/AH87*100000)</f>
        <v>11.816140848398913</v>
      </c>
      <c r="X87" s="37">
        <v>2</v>
      </c>
      <c r="Y87" s="22">
        <f>SUM(X87/AH87*100000)</f>
        <v>23.632281696797826</v>
      </c>
      <c r="Z87" s="22"/>
      <c r="AA87" s="22"/>
      <c r="AF87" s="17" t="s">
        <v>255</v>
      </c>
      <c r="AH87" s="23">
        <v>8463</v>
      </c>
    </row>
    <row r="88" spans="1:34" ht="12.95" customHeight="1" x14ac:dyDescent="0.45">
      <c r="A88" s="17" t="s">
        <v>256</v>
      </c>
      <c r="B88" s="20">
        <f t="shared" si="1"/>
        <v>8</v>
      </c>
      <c r="C88" s="21">
        <f>SUM(B88/AH88*100000)</f>
        <v>250.94102885821829</v>
      </c>
      <c r="D88" s="34">
        <v>2</v>
      </c>
      <c r="E88" s="22">
        <f>SUM(D88/AH88*100000)</f>
        <v>62.735257214554572</v>
      </c>
      <c r="F88" s="19">
        <v>1</v>
      </c>
      <c r="G88" s="22">
        <f>SUM(F88/AH88*100000)</f>
        <v>31.367628607277286</v>
      </c>
      <c r="H88" s="34">
        <v>1</v>
      </c>
      <c r="I88" s="22">
        <f>SUM(H88/AH88*100000)</f>
        <v>31.367628607277286</v>
      </c>
      <c r="J88" s="34">
        <v>0</v>
      </c>
      <c r="K88" s="22">
        <f>SUM(J88/AH88*100000)</f>
        <v>0</v>
      </c>
      <c r="L88" s="19">
        <v>2</v>
      </c>
      <c r="M88" s="22">
        <f>SUM(L88/AH88*100000)</f>
        <v>62.735257214554572</v>
      </c>
      <c r="N88" s="27">
        <v>0</v>
      </c>
      <c r="O88" s="22">
        <f>SUM(N88/AH88*100000)</f>
        <v>0</v>
      </c>
      <c r="P88" s="27">
        <v>0</v>
      </c>
      <c r="Q88" s="22">
        <f>SUM(P88/AH88*100000)</f>
        <v>0</v>
      </c>
      <c r="R88" s="19">
        <v>0</v>
      </c>
      <c r="S88" s="22">
        <f>SUM(R88/AH88*100000)</f>
        <v>0</v>
      </c>
      <c r="T88" s="19">
        <v>1</v>
      </c>
      <c r="U88" s="22">
        <f>SUM(T88/AH88*100000)</f>
        <v>31.367628607277286</v>
      </c>
      <c r="V88" s="19">
        <v>0</v>
      </c>
      <c r="W88" s="22">
        <f>SUM(V88/AH88*100000)</f>
        <v>0</v>
      </c>
      <c r="X88" s="37">
        <v>1</v>
      </c>
      <c r="Y88" s="22">
        <f>SUM(X88/AH88*100000)</f>
        <v>31.367628607277286</v>
      </c>
      <c r="Z88" s="22"/>
      <c r="AA88" s="22"/>
      <c r="AF88" s="17" t="s">
        <v>256</v>
      </c>
      <c r="AH88" s="23">
        <v>3188</v>
      </c>
    </row>
    <row r="89" spans="1:34" ht="12.95" customHeight="1" x14ac:dyDescent="0.45">
      <c r="A89" s="17" t="s">
        <v>211</v>
      </c>
      <c r="B89" s="20">
        <f t="shared" si="1"/>
        <v>4</v>
      </c>
      <c r="C89" s="21">
        <v>0</v>
      </c>
      <c r="D89" s="19">
        <v>1</v>
      </c>
      <c r="E89" s="22">
        <v>0</v>
      </c>
      <c r="F89" s="19">
        <v>1</v>
      </c>
      <c r="G89" s="22">
        <v>0</v>
      </c>
      <c r="H89" s="27">
        <v>0</v>
      </c>
      <c r="I89" s="22">
        <v>0</v>
      </c>
      <c r="J89" s="19">
        <v>0</v>
      </c>
      <c r="K89" s="22">
        <v>0</v>
      </c>
      <c r="L89" s="19">
        <v>1</v>
      </c>
      <c r="M89" s="22">
        <v>0</v>
      </c>
      <c r="N89" s="27">
        <v>1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19">
        <v>0</v>
      </c>
      <c r="Y89" s="22">
        <v>0</v>
      </c>
      <c r="Z89" s="22"/>
      <c r="AA89" s="22"/>
      <c r="AH89" s="19"/>
    </row>
    <row r="90" spans="1:34" ht="12.95" customHeight="1" x14ac:dyDescent="0.45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H90" s="19"/>
    </row>
    <row r="91" spans="1:34" s="18" customFormat="1" ht="12.95" customHeight="1" x14ac:dyDescent="0.3">
      <c r="A91" s="18" t="s">
        <v>257</v>
      </c>
      <c r="B91" s="20">
        <f>SUM(B92:B103)</f>
        <v>431</v>
      </c>
      <c r="C91" s="21">
        <f>SUM(B91/AH91*100000)</f>
        <v>242.24370503597123</v>
      </c>
      <c r="D91" s="20">
        <f>SUM(D92:D103)</f>
        <v>127</v>
      </c>
      <c r="E91" s="21">
        <f>SUM(D91/AH91*100000)</f>
        <v>71.38039568345323</v>
      </c>
      <c r="F91" s="20">
        <f>SUM(F92:F103)</f>
        <v>56</v>
      </c>
      <c r="G91" s="21">
        <f>SUM(F91/AH91*100000)</f>
        <v>31.474820143884891</v>
      </c>
      <c r="H91" s="20">
        <f>SUM(H92:H103)</f>
        <v>69</v>
      </c>
      <c r="I91" s="21">
        <f>SUM(H91/AH91*100000)</f>
        <v>38.781474820143885</v>
      </c>
      <c r="J91" s="20">
        <f>SUM(J92:J103)</f>
        <v>29</v>
      </c>
      <c r="K91" s="21">
        <f>SUM(J91/AH91*100000)</f>
        <v>16.299460431654676</v>
      </c>
      <c r="L91" s="20">
        <f>SUM(L92:L103)</f>
        <v>23</v>
      </c>
      <c r="M91" s="21">
        <f>SUM(L91/AH91*100000)</f>
        <v>12.927158273381295</v>
      </c>
      <c r="N91" s="20">
        <f>SUM(N92:N103)</f>
        <v>12</v>
      </c>
      <c r="O91" s="21">
        <f>SUM(N91/AH91*100000)</f>
        <v>6.744604316546762</v>
      </c>
      <c r="P91" s="20">
        <f>SUM(P92:P103)</f>
        <v>5</v>
      </c>
      <c r="Q91" s="21">
        <f>SUM(P91/AH91*100000)</f>
        <v>2.810251798561151</v>
      </c>
      <c r="R91" s="20">
        <f>SUM(R92:R103)</f>
        <v>19</v>
      </c>
      <c r="S91" s="21">
        <f>SUM(R91/AH91*100000)</f>
        <v>10.678956834532373</v>
      </c>
      <c r="T91" s="20">
        <f>SUM(T92:T103)</f>
        <v>8</v>
      </c>
      <c r="U91" s="21">
        <f>SUM(T91/AH91*100000)</f>
        <v>4.4964028776978422</v>
      </c>
      <c r="V91" s="20">
        <f>SUM(V92:V103)</f>
        <v>7</v>
      </c>
      <c r="W91" s="21">
        <f>SUM(V91/AH91*100000)</f>
        <v>3.9343525179856114</v>
      </c>
      <c r="X91" s="20">
        <f>SUM(X92:X103)</f>
        <v>76</v>
      </c>
      <c r="Y91" s="21">
        <f>SUM(X91/AH91*100000)</f>
        <v>42.715827338129493</v>
      </c>
      <c r="Z91" s="21"/>
      <c r="AA91" s="21"/>
      <c r="AF91" s="18" t="s">
        <v>257</v>
      </c>
      <c r="AH91" s="24">
        <v>177920</v>
      </c>
    </row>
    <row r="92" spans="1:34" ht="12.95" customHeight="1" x14ac:dyDescent="0.45">
      <c r="A92" s="17" t="s">
        <v>191</v>
      </c>
      <c r="B92" s="20">
        <f t="shared" si="1"/>
        <v>131</v>
      </c>
      <c r="C92" s="21">
        <f>SUM(B92/AH92*100000)</f>
        <v>255.95935912465805</v>
      </c>
      <c r="D92" s="19">
        <v>36</v>
      </c>
      <c r="E92" s="22">
        <f>SUM(D92/AH92*100000)</f>
        <v>70.339976553341145</v>
      </c>
      <c r="F92" s="19">
        <v>24</v>
      </c>
      <c r="G92" s="22">
        <f>SUM(F92/AH92*100000)</f>
        <v>46.893317702227435</v>
      </c>
      <c r="H92" s="19">
        <v>24</v>
      </c>
      <c r="I92" s="22">
        <f>SUM(H92/AH92*100000)</f>
        <v>46.893317702227435</v>
      </c>
      <c r="J92" s="19">
        <v>3</v>
      </c>
      <c r="K92" s="22">
        <f>SUM(J92/AH92*100000)</f>
        <v>5.8616647127784294</v>
      </c>
      <c r="L92" s="19">
        <v>7</v>
      </c>
      <c r="M92" s="22">
        <f>SUM(L92/AH92*100000)</f>
        <v>13.677217663149669</v>
      </c>
      <c r="N92" s="19">
        <v>3</v>
      </c>
      <c r="O92" s="22">
        <f>SUM(N92/AH92*100000)</f>
        <v>5.8616647127784294</v>
      </c>
      <c r="P92" s="19">
        <v>3</v>
      </c>
      <c r="Q92" s="22">
        <f>SUM(P92/AH92*100000)</f>
        <v>5.8616647127784294</v>
      </c>
      <c r="R92" s="19">
        <v>6</v>
      </c>
      <c r="S92" s="22">
        <f>SUM(R92/AH92*100000)</f>
        <v>11.723329425556859</v>
      </c>
      <c r="T92" s="19">
        <v>2</v>
      </c>
      <c r="U92" s="22">
        <f>SUM(T92/AH92*100000)</f>
        <v>3.9077764751856194</v>
      </c>
      <c r="V92" s="19">
        <v>2</v>
      </c>
      <c r="W92" s="22">
        <f>SUM(V92/AH92*100000)</f>
        <v>3.9077764751856194</v>
      </c>
      <c r="X92" s="19">
        <v>21</v>
      </c>
      <c r="Y92" s="22">
        <f>SUM(X92/AH92*100000)</f>
        <v>41.031652989449</v>
      </c>
      <c r="Z92" s="22"/>
      <c r="AA92" s="22"/>
      <c r="AF92" s="17" t="s">
        <v>191</v>
      </c>
      <c r="AH92" s="23">
        <v>51180</v>
      </c>
    </row>
    <row r="93" spans="1:34" ht="12.95" customHeight="1" x14ac:dyDescent="0.45">
      <c r="A93" s="17" t="s">
        <v>258</v>
      </c>
      <c r="B93" s="20">
        <f t="shared" si="1"/>
        <v>31</v>
      </c>
      <c r="C93" s="21">
        <f>SUM(B93/AH93*100000)</f>
        <v>222.55725464857494</v>
      </c>
      <c r="D93" s="34">
        <v>11</v>
      </c>
      <c r="E93" s="22">
        <f>SUM(D93/AH93*100000)</f>
        <v>78.971929068849164</v>
      </c>
      <c r="F93" s="34">
        <v>5</v>
      </c>
      <c r="G93" s="22">
        <f>SUM(F93/AH93*100000)</f>
        <v>35.896331394931437</v>
      </c>
      <c r="H93" s="34">
        <v>2</v>
      </c>
      <c r="I93" s="22">
        <f>SUM(H93/AH93*100000)</f>
        <v>14.358532557972575</v>
      </c>
      <c r="J93" s="34">
        <v>1</v>
      </c>
      <c r="K93" s="22">
        <f>SUM(J93/AH93*100000)</f>
        <v>7.1792662789862876</v>
      </c>
      <c r="L93" s="34">
        <v>1</v>
      </c>
      <c r="M93" s="22">
        <f>SUM(L93/AH93*100000)</f>
        <v>7.1792662789862876</v>
      </c>
      <c r="N93" s="34">
        <v>1</v>
      </c>
      <c r="O93" s="22">
        <f>SUM(N93/AH93*100000)</f>
        <v>7.1792662789862876</v>
      </c>
      <c r="P93" s="34">
        <v>1</v>
      </c>
      <c r="Q93" s="22">
        <f>SUM(P93/AH93*100000)</f>
        <v>7.1792662789862876</v>
      </c>
      <c r="R93" s="34">
        <v>1</v>
      </c>
      <c r="S93" s="22">
        <f>SUM(R93/AH93*100000)</f>
        <v>7.1792662789862876</v>
      </c>
      <c r="T93" s="34">
        <v>1</v>
      </c>
      <c r="U93" s="22">
        <f>SUM(T93/AH93*100000)</f>
        <v>7.1792662789862876</v>
      </c>
      <c r="V93" s="34">
        <v>1</v>
      </c>
      <c r="W93" s="22">
        <f>SUM(V93/AH93*100000)</f>
        <v>7.1792662789862876</v>
      </c>
      <c r="X93" s="37">
        <v>6</v>
      </c>
      <c r="Y93" s="22">
        <f>SUM(X93/AH93*100000)</f>
        <v>43.075597673917727</v>
      </c>
      <c r="Z93" s="22"/>
      <c r="AA93" s="22"/>
      <c r="AF93" s="17" t="s">
        <v>258</v>
      </c>
      <c r="AH93" s="23">
        <v>13929</v>
      </c>
    </row>
    <row r="94" spans="1:34" ht="12.95" customHeight="1" x14ac:dyDescent="0.45">
      <c r="A94" s="17" t="s">
        <v>259</v>
      </c>
      <c r="B94" s="20">
        <f t="shared" si="1"/>
        <v>29</v>
      </c>
      <c r="C94" s="21">
        <f>SUM(B94/AH94*100000)</f>
        <v>139.03538210758461</v>
      </c>
      <c r="D94" s="34">
        <v>2</v>
      </c>
      <c r="E94" s="22">
        <f>SUM(D94/AH94*100000)</f>
        <v>9.5886470419023873</v>
      </c>
      <c r="F94" s="34">
        <v>0</v>
      </c>
      <c r="G94" s="22">
        <f>SUM(F94/AH94*100000)</f>
        <v>0</v>
      </c>
      <c r="H94" s="34">
        <v>11</v>
      </c>
      <c r="I94" s="22">
        <f>SUM(H94/AH94*100000)</f>
        <v>52.737558730463135</v>
      </c>
      <c r="J94" s="34">
        <v>3</v>
      </c>
      <c r="K94" s="22">
        <f>SUM(J94/AH94*100000)</f>
        <v>14.382970562853583</v>
      </c>
      <c r="L94" s="34">
        <v>0</v>
      </c>
      <c r="M94" s="22">
        <f>SUM(L94/AH94*100000)</f>
        <v>0</v>
      </c>
      <c r="N94" s="34">
        <v>1</v>
      </c>
      <c r="O94" s="22">
        <f>SUM(N94/AH94*100000)</f>
        <v>4.7943235209511936</v>
      </c>
      <c r="P94" s="34">
        <v>0</v>
      </c>
      <c r="Q94" s="22">
        <f>SUM(P94/AH94*100000)</f>
        <v>0</v>
      </c>
      <c r="R94" s="34">
        <v>3</v>
      </c>
      <c r="S94" s="22">
        <f>SUM(R94/AH94*100000)</f>
        <v>14.382970562853583</v>
      </c>
      <c r="T94" s="34">
        <v>0</v>
      </c>
      <c r="U94" s="22">
        <f>SUM(T94/AH94*100000)</f>
        <v>0</v>
      </c>
      <c r="V94" s="34">
        <v>0</v>
      </c>
      <c r="W94" s="22">
        <f>SUM(V94/AH94*100000)</f>
        <v>0</v>
      </c>
      <c r="X94" s="37">
        <v>9</v>
      </c>
      <c r="Y94" s="22">
        <f>SUM(X94/AH94*100000)</f>
        <v>43.148911688560744</v>
      </c>
      <c r="Z94" s="22"/>
      <c r="AA94" s="22"/>
      <c r="AF94" s="17" t="s">
        <v>259</v>
      </c>
      <c r="AH94" s="23">
        <v>20858</v>
      </c>
    </row>
    <row r="95" spans="1:34" ht="12.95" customHeight="1" x14ac:dyDescent="0.45">
      <c r="A95" s="17" t="s">
        <v>260</v>
      </c>
      <c r="B95" s="20">
        <f t="shared" si="1"/>
        <v>16</v>
      </c>
      <c r="C95" s="21">
        <f>SUM(B95/AH95*100000)</f>
        <v>243.71667936024369</v>
      </c>
      <c r="D95" s="34">
        <v>7</v>
      </c>
      <c r="E95" s="22">
        <f>SUM(D95/AH95*100000)</f>
        <v>106.62604722010663</v>
      </c>
      <c r="F95" s="34">
        <v>1</v>
      </c>
      <c r="G95" s="22">
        <f>SUM(F95/AH95*100000)</f>
        <v>15.232292460015231</v>
      </c>
      <c r="H95" s="34">
        <v>2</v>
      </c>
      <c r="I95" s="22">
        <f>SUM(H95/AH95*100000)</f>
        <v>30.464584920030461</v>
      </c>
      <c r="J95" s="34">
        <v>0</v>
      </c>
      <c r="K95" s="22">
        <f>SUM(J95/AH95*100000)</f>
        <v>0</v>
      </c>
      <c r="L95" s="34">
        <v>1</v>
      </c>
      <c r="M95" s="22">
        <f>SUM(L95/AH95*100000)</f>
        <v>15.232292460015231</v>
      </c>
      <c r="N95" s="34">
        <v>1</v>
      </c>
      <c r="O95" s="22">
        <f>SUM(N95/AH95*100000)</f>
        <v>15.232292460015231</v>
      </c>
      <c r="P95" s="34">
        <v>1</v>
      </c>
      <c r="Q95" s="22">
        <f>SUM(P95/AH95*100000)</f>
        <v>15.232292460015231</v>
      </c>
      <c r="R95" s="34">
        <v>0</v>
      </c>
      <c r="S95" s="22">
        <f>SUM(R95/AH95*100000)</f>
        <v>0</v>
      </c>
      <c r="T95" s="34">
        <v>0</v>
      </c>
      <c r="U95" s="22">
        <f>SUM(T95/AH95*100000)</f>
        <v>0</v>
      </c>
      <c r="V95" s="34">
        <v>2</v>
      </c>
      <c r="W95" s="22">
        <f>SUM(V95/AH95*100000)</f>
        <v>30.464584920030461</v>
      </c>
      <c r="X95" s="37">
        <v>1</v>
      </c>
      <c r="Y95" s="22">
        <f>SUM(X95/AH95*100000)</f>
        <v>15.232292460015231</v>
      </c>
      <c r="Z95" s="22"/>
      <c r="AA95" s="22"/>
      <c r="AF95" s="17" t="s">
        <v>260</v>
      </c>
      <c r="AH95" s="23">
        <v>6565</v>
      </c>
    </row>
    <row r="96" spans="1:34" ht="12.95" customHeight="1" x14ac:dyDescent="0.45">
      <c r="A96" s="17" t="s">
        <v>261</v>
      </c>
      <c r="B96" s="20">
        <f t="shared" si="1"/>
        <v>31</v>
      </c>
      <c r="C96" s="21">
        <f>SUM(B96/AH96*100000)</f>
        <v>310.09302790837251</v>
      </c>
      <c r="D96" s="34">
        <v>6</v>
      </c>
      <c r="E96" s="22">
        <f>SUM(D96/AH96*100000)</f>
        <v>60.018005401620485</v>
      </c>
      <c r="F96" s="34">
        <v>0</v>
      </c>
      <c r="G96" s="22">
        <f>SUM(F96/AH96*100000)</f>
        <v>0</v>
      </c>
      <c r="H96" s="34">
        <v>9</v>
      </c>
      <c r="I96" s="22">
        <f>SUM(H96/AH96*100000)</f>
        <v>90.027008102430727</v>
      </c>
      <c r="J96" s="34">
        <v>7</v>
      </c>
      <c r="K96" s="22">
        <f>SUM(J96/AH96*100000)</f>
        <v>70.021006301890566</v>
      </c>
      <c r="L96" s="34">
        <v>1</v>
      </c>
      <c r="M96" s="22">
        <f>SUM(L96/AH96*100000)</f>
        <v>10.003000900270081</v>
      </c>
      <c r="N96" s="34">
        <v>0</v>
      </c>
      <c r="O96" s="22">
        <f>SUM(N96/AH96*100000)</f>
        <v>0</v>
      </c>
      <c r="P96" s="34">
        <v>0</v>
      </c>
      <c r="Q96" s="22">
        <f>SUM(P96/AH96*100000)</f>
        <v>0</v>
      </c>
      <c r="R96" s="34">
        <v>0</v>
      </c>
      <c r="S96" s="22">
        <f>SUM(R96/AH96*100000)</f>
        <v>0</v>
      </c>
      <c r="T96" s="34">
        <v>0</v>
      </c>
      <c r="U96" s="22">
        <f>SUM(T96/AH96*100000)</f>
        <v>0</v>
      </c>
      <c r="V96" s="34">
        <v>1</v>
      </c>
      <c r="W96" s="22">
        <f>SUM(V96/AH96*100000)</f>
        <v>10.003000900270081</v>
      </c>
      <c r="X96" s="37">
        <v>7</v>
      </c>
      <c r="Y96" s="22">
        <f>SUM(X96/AH96*100000)</f>
        <v>70.021006301890566</v>
      </c>
      <c r="Z96" s="22"/>
      <c r="AA96" s="22"/>
      <c r="AF96" s="17" t="s">
        <v>261</v>
      </c>
      <c r="AH96" s="23">
        <v>9997</v>
      </c>
    </row>
    <row r="97" spans="1:34" ht="12.95" customHeight="1" x14ac:dyDescent="0.45">
      <c r="A97" s="17" t="s">
        <v>262</v>
      </c>
      <c r="B97" s="20">
        <f t="shared" si="1"/>
        <v>20</v>
      </c>
      <c r="C97" s="21">
        <f>SUM(B97/AH97*100000)</f>
        <v>176.28911414720142</v>
      </c>
      <c r="D97" s="34">
        <v>6</v>
      </c>
      <c r="E97" s="22">
        <f>SUM(D97/AH97*100000)</f>
        <v>52.886734244160415</v>
      </c>
      <c r="F97" s="34">
        <v>2</v>
      </c>
      <c r="G97" s="22">
        <f>SUM(F97/AH97*100000)</f>
        <v>17.628911414720143</v>
      </c>
      <c r="H97" s="34">
        <v>3</v>
      </c>
      <c r="I97" s="22">
        <f>SUM(H97/AH97*100000)</f>
        <v>26.443367122080208</v>
      </c>
      <c r="J97" s="34">
        <v>2</v>
      </c>
      <c r="K97" s="22">
        <f>SUM(J97/AH97*100000)</f>
        <v>17.628911414720143</v>
      </c>
      <c r="L97" s="34">
        <v>1</v>
      </c>
      <c r="M97" s="22">
        <f>SUM(L97/AH97*100000)</f>
        <v>8.8144557073600716</v>
      </c>
      <c r="N97" s="34">
        <v>1</v>
      </c>
      <c r="O97" s="22">
        <f>SUM(N97/AH97*100000)</f>
        <v>8.8144557073600716</v>
      </c>
      <c r="P97" s="34">
        <v>0</v>
      </c>
      <c r="Q97" s="22">
        <f>SUM(P97/AH97*100000)</f>
        <v>0</v>
      </c>
      <c r="R97" s="34">
        <v>1</v>
      </c>
      <c r="S97" s="22">
        <f>SUM(R97/AH97*100000)</f>
        <v>8.8144557073600716</v>
      </c>
      <c r="T97" s="34">
        <v>0</v>
      </c>
      <c r="U97" s="22">
        <f>SUM(T97/AH97*100000)</f>
        <v>0</v>
      </c>
      <c r="V97" s="34">
        <v>1</v>
      </c>
      <c r="W97" s="22">
        <f>SUM(V97/AH97*100000)</f>
        <v>8.8144557073600716</v>
      </c>
      <c r="X97" s="37">
        <v>3</v>
      </c>
      <c r="Y97" s="22">
        <f>SUM(X97/AH97*100000)</f>
        <v>26.443367122080208</v>
      </c>
      <c r="Z97" s="22"/>
      <c r="AA97" s="22"/>
      <c r="AF97" s="17" t="s">
        <v>262</v>
      </c>
      <c r="AH97" s="23">
        <v>11345</v>
      </c>
    </row>
    <row r="98" spans="1:34" ht="12.95" customHeight="1" x14ac:dyDescent="0.45">
      <c r="A98" s="17" t="s">
        <v>263</v>
      </c>
      <c r="B98" s="20">
        <f t="shared" si="1"/>
        <v>38</v>
      </c>
      <c r="C98" s="21">
        <f>SUM(B98/AH98*100000)</f>
        <v>262.95758079025671</v>
      </c>
      <c r="D98" s="34">
        <v>9</v>
      </c>
      <c r="E98" s="22">
        <f>SUM(D98/AH98*100000)</f>
        <v>62.279427029271332</v>
      </c>
      <c r="F98" s="34">
        <v>5</v>
      </c>
      <c r="G98" s="22">
        <f>SUM(F98/AH98*100000)</f>
        <v>34.599681682928512</v>
      </c>
      <c r="H98" s="34">
        <v>5</v>
      </c>
      <c r="I98" s="22">
        <f>SUM(H98/AH98*100000)</f>
        <v>34.599681682928512</v>
      </c>
      <c r="J98" s="34">
        <v>3</v>
      </c>
      <c r="K98" s="22">
        <f>SUM(J98/AH98*100000)</f>
        <v>20.759809009757113</v>
      </c>
      <c r="L98" s="34">
        <v>2</v>
      </c>
      <c r="M98" s="22">
        <f>SUM(L98/AH98*100000)</f>
        <v>13.839872673171406</v>
      </c>
      <c r="N98" s="34">
        <v>3</v>
      </c>
      <c r="O98" s="22">
        <f>SUM(N98/AH98*100000)</f>
        <v>20.759809009757113</v>
      </c>
      <c r="P98" s="34">
        <v>0</v>
      </c>
      <c r="Q98" s="22">
        <f>SUM(P98/AH98*100000)</f>
        <v>0</v>
      </c>
      <c r="R98" s="34">
        <v>3</v>
      </c>
      <c r="S98" s="22">
        <f>SUM(R98/AH98*100000)</f>
        <v>20.759809009757113</v>
      </c>
      <c r="T98" s="34">
        <v>2</v>
      </c>
      <c r="U98" s="22">
        <f>SUM(T98/AH98*100000)</f>
        <v>13.839872673171406</v>
      </c>
      <c r="V98" s="34">
        <v>0</v>
      </c>
      <c r="W98" s="22">
        <f>SUM(V98/AH98*100000)</f>
        <v>0</v>
      </c>
      <c r="X98" s="37">
        <v>6</v>
      </c>
      <c r="Y98" s="22">
        <f>SUM(X98/AH98*100000)</f>
        <v>41.519618019514226</v>
      </c>
      <c r="Z98" s="22"/>
      <c r="AA98" s="22"/>
      <c r="AF98" s="17" t="s">
        <v>263</v>
      </c>
      <c r="AH98" s="23">
        <v>14451</v>
      </c>
    </row>
    <row r="99" spans="1:34" ht="12.95" customHeight="1" x14ac:dyDescent="0.45">
      <c r="A99" s="17" t="s">
        <v>264</v>
      </c>
      <c r="B99" s="20">
        <f t="shared" si="1"/>
        <v>66</v>
      </c>
      <c r="C99" s="21">
        <f>SUM(B99/AH99*100000)</f>
        <v>379.22316708802572</v>
      </c>
      <c r="D99" s="34">
        <v>32</v>
      </c>
      <c r="E99" s="22">
        <f>SUM(D99/AH99*100000)</f>
        <v>183.86577798207307</v>
      </c>
      <c r="F99" s="34">
        <v>8</v>
      </c>
      <c r="G99" s="22">
        <f>SUM(F99/AH99*100000)</f>
        <v>45.966444495518267</v>
      </c>
      <c r="H99" s="34">
        <v>6</v>
      </c>
      <c r="I99" s="22">
        <f>SUM(H99/AH99*100000)</f>
        <v>34.474833371638702</v>
      </c>
      <c r="J99" s="34">
        <v>6</v>
      </c>
      <c r="K99" s="22">
        <f>SUM(J99/AH99*100000)</f>
        <v>34.474833371638702</v>
      </c>
      <c r="L99" s="34">
        <v>5</v>
      </c>
      <c r="M99" s="22">
        <f>SUM(L99/AH99*100000)</f>
        <v>28.729027809698916</v>
      </c>
      <c r="N99" s="34">
        <v>2</v>
      </c>
      <c r="O99" s="22">
        <f>SUM(N99/AH99*100000)</f>
        <v>11.491611123879567</v>
      </c>
      <c r="P99" s="34">
        <v>0</v>
      </c>
      <c r="Q99" s="22">
        <f>SUM(P99/AH99*100000)</f>
        <v>0</v>
      </c>
      <c r="R99" s="34">
        <v>1</v>
      </c>
      <c r="S99" s="22">
        <f>SUM(R99/AH99*100000)</f>
        <v>5.7458055619397834</v>
      </c>
      <c r="T99" s="34">
        <v>0</v>
      </c>
      <c r="U99" s="22">
        <f>SUM(T99/AH99*100000)</f>
        <v>0</v>
      </c>
      <c r="V99" s="34">
        <v>0</v>
      </c>
      <c r="W99" s="22">
        <f>SUM(V99/AH99*100000)</f>
        <v>0</v>
      </c>
      <c r="X99" s="37">
        <v>6</v>
      </c>
      <c r="Y99" s="22">
        <f>SUM(X99/AH99*100000)</f>
        <v>34.474833371638702</v>
      </c>
      <c r="Z99" s="22"/>
      <c r="AA99" s="22"/>
      <c r="AF99" s="17" t="s">
        <v>264</v>
      </c>
      <c r="AH99" s="23">
        <v>17404</v>
      </c>
    </row>
    <row r="100" spans="1:34" ht="12.95" customHeight="1" x14ac:dyDescent="0.45">
      <c r="A100" s="17" t="s">
        <v>265</v>
      </c>
      <c r="B100" s="20">
        <f t="shared" si="1"/>
        <v>17</v>
      </c>
      <c r="C100" s="21">
        <f>SUM(B100/AH100*100000)</f>
        <v>283.33333333333337</v>
      </c>
      <c r="D100" s="34">
        <v>4</v>
      </c>
      <c r="E100" s="22">
        <f>SUM(D100/AH100*100000)</f>
        <v>66.666666666666671</v>
      </c>
      <c r="F100" s="34">
        <v>5</v>
      </c>
      <c r="G100" s="22">
        <f>SUM(F100/AH100*100000)</f>
        <v>83.333333333333343</v>
      </c>
      <c r="H100" s="34">
        <v>1</v>
      </c>
      <c r="I100" s="22">
        <f>SUM(H100/AH100*100000)</f>
        <v>16.666666666666668</v>
      </c>
      <c r="J100" s="34">
        <v>1</v>
      </c>
      <c r="K100" s="22">
        <f>SUM(J100/AH100*100000)</f>
        <v>16.666666666666668</v>
      </c>
      <c r="L100" s="34">
        <v>0</v>
      </c>
      <c r="M100" s="22">
        <f>SUM(L100/AH100*100000)</f>
        <v>0</v>
      </c>
      <c r="N100" s="27">
        <v>0</v>
      </c>
      <c r="O100" s="22">
        <f>SUM(N100/AH100*100000)</f>
        <v>0</v>
      </c>
      <c r="P100" s="27">
        <v>0</v>
      </c>
      <c r="Q100" s="22">
        <f>SUM(P100/AH100*100000)</f>
        <v>0</v>
      </c>
      <c r="R100" s="34">
        <v>1</v>
      </c>
      <c r="S100" s="22">
        <f>SUM(R100/AH100*100000)</f>
        <v>16.666666666666668</v>
      </c>
      <c r="T100" s="34">
        <v>3</v>
      </c>
      <c r="U100" s="22">
        <f>SUM(T100/AH100*100000)</f>
        <v>50</v>
      </c>
      <c r="V100" s="34">
        <v>0</v>
      </c>
      <c r="W100" s="22">
        <f>SUM(V100/AH100*100000)</f>
        <v>0</v>
      </c>
      <c r="X100" s="37">
        <v>2</v>
      </c>
      <c r="Y100" s="22">
        <f>SUM(X100/AH100*100000)</f>
        <v>33.333333333333336</v>
      </c>
      <c r="Z100" s="22"/>
      <c r="AA100" s="22"/>
      <c r="AF100" s="17" t="s">
        <v>265</v>
      </c>
      <c r="AH100" s="23">
        <v>6000</v>
      </c>
    </row>
    <row r="101" spans="1:34" ht="12.95" customHeight="1" x14ac:dyDescent="0.45">
      <c r="A101" s="17" t="s">
        <v>266</v>
      </c>
      <c r="B101" s="20">
        <f t="shared" si="1"/>
        <v>34</v>
      </c>
      <c r="C101" s="21">
        <f>SUM(B101/AH101*100000)</f>
        <v>213.94412282909639</v>
      </c>
      <c r="D101" s="34">
        <v>8</v>
      </c>
      <c r="E101" s="22">
        <f>SUM(D101/AH101*100000)</f>
        <v>50.339793606846214</v>
      </c>
      <c r="F101" s="34">
        <v>3</v>
      </c>
      <c r="G101" s="22">
        <f>SUM(F101/AH101*100000)</f>
        <v>18.877422602567332</v>
      </c>
      <c r="H101" s="34">
        <v>6</v>
      </c>
      <c r="I101" s="22">
        <f>SUM(H101/AH101*100000)</f>
        <v>37.754845205134664</v>
      </c>
      <c r="J101" s="34">
        <v>2</v>
      </c>
      <c r="K101" s="22">
        <f>SUM(J101/AH101*100000)</f>
        <v>12.584948401711554</v>
      </c>
      <c r="L101" s="34">
        <v>4</v>
      </c>
      <c r="M101" s="22">
        <f>SUM(L101/AH101*100000)</f>
        <v>25.169896803423107</v>
      </c>
      <c r="N101" s="27">
        <v>0</v>
      </c>
      <c r="O101" s="22">
        <f>SUM(N101/AH101*100000)</f>
        <v>0</v>
      </c>
      <c r="P101" s="27">
        <v>0</v>
      </c>
      <c r="Q101" s="22">
        <f>SUM(P101/AH101*100000)</f>
        <v>0</v>
      </c>
      <c r="R101" s="34">
        <v>1</v>
      </c>
      <c r="S101" s="22">
        <f>SUM(R101/AH101*100000)</f>
        <v>6.2924742008557768</v>
      </c>
      <c r="T101" s="34">
        <v>0</v>
      </c>
      <c r="U101" s="22">
        <f>SUM(T101/AH101*100000)</f>
        <v>0</v>
      </c>
      <c r="V101" s="34">
        <v>0</v>
      </c>
      <c r="W101" s="22">
        <f>SUM(V101/AH101*100000)</f>
        <v>0</v>
      </c>
      <c r="X101" s="37">
        <v>10</v>
      </c>
      <c r="Y101" s="22">
        <f>SUM(X101/AH101*100000)</f>
        <v>62.924742008557764</v>
      </c>
      <c r="Z101" s="22"/>
      <c r="AA101" s="22"/>
      <c r="AF101" s="17" t="s">
        <v>266</v>
      </c>
      <c r="AH101" s="23">
        <v>15892</v>
      </c>
    </row>
    <row r="102" spans="1:34" ht="12.95" customHeight="1" x14ac:dyDescent="0.45">
      <c r="A102" s="17" t="s">
        <v>267</v>
      </c>
      <c r="B102" s="20">
        <f t="shared" si="1"/>
        <v>12</v>
      </c>
      <c r="C102" s="21">
        <f>SUM(B102/AH102*100000)</f>
        <v>116.51616661811825</v>
      </c>
      <c r="D102" s="34">
        <v>4</v>
      </c>
      <c r="E102" s="22">
        <f>SUM(D102/AH102*100000)</f>
        <v>38.838722206039421</v>
      </c>
      <c r="F102" s="34">
        <v>3</v>
      </c>
      <c r="G102" s="22">
        <f>SUM(F102/AH102*100000)</f>
        <v>29.129041654529562</v>
      </c>
      <c r="H102" s="34">
        <v>0</v>
      </c>
      <c r="I102" s="22">
        <f>SUM(H102/AH102*100000)</f>
        <v>0</v>
      </c>
      <c r="J102" s="19">
        <v>0</v>
      </c>
      <c r="K102" s="22">
        <f>SUM(J102/AH102*100000)</f>
        <v>0</v>
      </c>
      <c r="L102" s="27">
        <v>1</v>
      </c>
      <c r="M102" s="22">
        <f>SUM(L102/AH102*100000)</f>
        <v>9.7096805515098552</v>
      </c>
      <c r="N102" s="19">
        <v>0</v>
      </c>
      <c r="O102" s="22">
        <f>SUM(N102/AH102*100000)</f>
        <v>0</v>
      </c>
      <c r="P102" s="27">
        <v>0</v>
      </c>
      <c r="Q102" s="22">
        <f>SUM(P102/AH102*100000)</f>
        <v>0</v>
      </c>
      <c r="R102" s="34">
        <v>1</v>
      </c>
      <c r="S102" s="22">
        <f>SUM(R102/AH102*100000)</f>
        <v>9.7096805515098552</v>
      </c>
      <c r="T102" s="34">
        <v>0</v>
      </c>
      <c r="U102" s="22">
        <f>SUM(T102/AH102*100000)</f>
        <v>0</v>
      </c>
      <c r="V102" s="34">
        <v>0</v>
      </c>
      <c r="W102" s="22">
        <f>SUM(V102/AH102*100000)</f>
        <v>0</v>
      </c>
      <c r="X102" s="37">
        <v>3</v>
      </c>
      <c r="Y102" s="22">
        <f>SUM(X102/AH102*100000)</f>
        <v>29.129041654529562</v>
      </c>
      <c r="Z102" s="22"/>
      <c r="AA102" s="22"/>
      <c r="AF102" s="17" t="s">
        <v>267</v>
      </c>
      <c r="AH102" s="23">
        <v>10299</v>
      </c>
    </row>
    <row r="103" spans="1:34" ht="12.95" customHeight="1" x14ac:dyDescent="0.45">
      <c r="A103" s="17" t="s">
        <v>211</v>
      </c>
      <c r="B103" s="20">
        <f t="shared" si="1"/>
        <v>6</v>
      </c>
      <c r="C103" s="21">
        <v>0</v>
      </c>
      <c r="D103" s="19">
        <v>2</v>
      </c>
      <c r="E103" s="22">
        <v>0</v>
      </c>
      <c r="F103" s="19">
        <v>0</v>
      </c>
      <c r="G103" s="22">
        <v>0</v>
      </c>
      <c r="H103" s="19">
        <v>0</v>
      </c>
      <c r="I103" s="22">
        <v>0</v>
      </c>
      <c r="J103" s="19">
        <v>1</v>
      </c>
      <c r="K103" s="22">
        <v>0</v>
      </c>
      <c r="L103" s="19">
        <v>0</v>
      </c>
      <c r="M103" s="22">
        <v>0</v>
      </c>
      <c r="N103" s="19">
        <v>0</v>
      </c>
      <c r="O103" s="22">
        <v>0</v>
      </c>
      <c r="P103" s="19">
        <v>0</v>
      </c>
      <c r="Q103" s="22">
        <v>0</v>
      </c>
      <c r="R103" s="19">
        <v>1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37">
        <v>2</v>
      </c>
      <c r="Y103" s="22">
        <v>0</v>
      </c>
      <c r="Z103" s="22"/>
      <c r="AA103" s="22"/>
      <c r="AH103" s="19"/>
    </row>
    <row r="104" spans="1:34" ht="12.95" customHeight="1" x14ac:dyDescent="0.45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H104" s="19"/>
    </row>
    <row r="105" spans="1:34" s="18" customFormat="1" ht="12.95" customHeight="1" x14ac:dyDescent="0.3">
      <c r="A105" s="18" t="s">
        <v>268</v>
      </c>
      <c r="B105" s="20">
        <f>SUM(B106:B112)</f>
        <v>302</v>
      </c>
      <c r="C105" s="21">
        <f>SUM(B105/AH105*100000)</f>
        <v>142.74775243191121</v>
      </c>
      <c r="D105" s="20">
        <f>SUM(D106:D112)</f>
        <v>63</v>
      </c>
      <c r="E105" s="21">
        <f>SUM(D105/AH105*100000)</f>
        <v>29.778504646392072</v>
      </c>
      <c r="F105" s="20">
        <f>SUM(F106:F112)</f>
        <v>46</v>
      </c>
      <c r="G105" s="21">
        <f>SUM(F105/AH105*100000)</f>
        <v>21.743035138635484</v>
      </c>
      <c r="H105" s="20">
        <f>SUM(H106:H112)</f>
        <v>55</v>
      </c>
      <c r="I105" s="21">
        <f>SUM(H105/AH105*100000)</f>
        <v>25.997107230977207</v>
      </c>
      <c r="J105" s="20">
        <f>SUM(J106:J112)</f>
        <v>19</v>
      </c>
      <c r="K105" s="21">
        <f>SUM(J105/AH105*100000)</f>
        <v>8.9808188616103095</v>
      </c>
      <c r="L105" s="20">
        <f>SUM(L106:L112)</f>
        <v>18</v>
      </c>
      <c r="M105" s="21">
        <f>SUM(L105/AH105*100000)</f>
        <v>8.5081441846834487</v>
      </c>
      <c r="N105" s="20">
        <f>SUM(N106:N112)</f>
        <v>13</v>
      </c>
      <c r="O105" s="21">
        <f>SUM(N105/AH105*100000)</f>
        <v>6.1447708000491579</v>
      </c>
      <c r="P105" s="20">
        <f>SUM(P106:P112)</f>
        <v>9</v>
      </c>
      <c r="Q105" s="21">
        <f>SUM(P105/AH105*100000)</f>
        <v>4.2540720923417243</v>
      </c>
      <c r="R105" s="20">
        <f>SUM(R106:R112)</f>
        <v>10</v>
      </c>
      <c r="S105" s="21">
        <f>SUM(R105/AH105*100000)</f>
        <v>4.7267467692685834</v>
      </c>
      <c r="T105" s="20">
        <f>SUM(T106:T112)</f>
        <v>7</v>
      </c>
      <c r="U105" s="21">
        <f>SUM(T105/AH105*100000)</f>
        <v>3.308722738488008</v>
      </c>
      <c r="V105" s="20">
        <f>SUM(V106:V112)</f>
        <v>6</v>
      </c>
      <c r="W105" s="21">
        <f>SUM(V105/AH105*100000)</f>
        <v>2.8360480615611499</v>
      </c>
      <c r="X105" s="20">
        <f>SUM(X106:X112)</f>
        <v>56</v>
      </c>
      <c r="Y105" s="21">
        <f>SUM(X105/AH105*100000)</f>
        <v>26.469781907904064</v>
      </c>
      <c r="Z105" s="21"/>
      <c r="AA105" s="21"/>
      <c r="AF105" s="18" t="s">
        <v>268</v>
      </c>
      <c r="AH105" s="20">
        <v>211562</v>
      </c>
    </row>
    <row r="106" spans="1:34" ht="12.95" customHeight="1" x14ac:dyDescent="0.45">
      <c r="A106" s="17" t="s">
        <v>191</v>
      </c>
      <c r="B106" s="20">
        <f t="shared" si="1"/>
        <v>97</v>
      </c>
      <c r="C106" s="21">
        <f>SUM(B106/AH106*100000)</f>
        <v>189.77559524974077</v>
      </c>
      <c r="D106" s="19">
        <v>21</v>
      </c>
      <c r="E106" s="22">
        <f>SUM(D106/AH106*100000)</f>
        <v>41.085438146851097</v>
      </c>
      <c r="F106" s="19">
        <v>17</v>
      </c>
      <c r="G106" s="22">
        <f>SUM(F106/AH106*100000)</f>
        <v>33.259640404593746</v>
      </c>
      <c r="H106" s="19">
        <v>23</v>
      </c>
      <c r="I106" s="22">
        <f>SUM(H106/AH106*100000)</f>
        <v>44.998337017979772</v>
      </c>
      <c r="J106" s="19">
        <v>4</v>
      </c>
      <c r="K106" s="22">
        <f>SUM(J106/AH106*100000)</f>
        <v>7.8257977422573504</v>
      </c>
      <c r="L106" s="19">
        <v>3</v>
      </c>
      <c r="M106" s="22">
        <f>SUM(L106/AH106*100000)</f>
        <v>5.8693483066930137</v>
      </c>
      <c r="N106" s="19">
        <v>3</v>
      </c>
      <c r="O106" s="22">
        <f>SUM(N106/AH106*100000)</f>
        <v>5.8693483066930137</v>
      </c>
      <c r="P106" s="19">
        <v>2</v>
      </c>
      <c r="Q106" s="22">
        <f>SUM(P106/AH106*100000)</f>
        <v>3.9128988711286752</v>
      </c>
      <c r="R106" s="19">
        <v>4</v>
      </c>
      <c r="S106" s="22">
        <f>SUM(R106/AH106*100000)</f>
        <v>7.8257977422573504</v>
      </c>
      <c r="T106" s="19">
        <v>3</v>
      </c>
      <c r="U106" s="22">
        <f>SUM(T106/AH106*100000)</f>
        <v>5.8693483066930137</v>
      </c>
      <c r="V106" s="19">
        <v>2</v>
      </c>
      <c r="W106" s="22">
        <f>SUM(V106/AH106*100000)</f>
        <v>3.9128988711286752</v>
      </c>
      <c r="X106" s="19">
        <v>15</v>
      </c>
      <c r="Y106" s="22">
        <f>SUM(X106/AH106*100000)</f>
        <v>29.346741533465067</v>
      </c>
      <c r="Z106" s="22"/>
      <c r="AA106" s="22"/>
      <c r="AF106" s="17" t="s">
        <v>191</v>
      </c>
      <c r="AH106" s="23">
        <v>51113</v>
      </c>
    </row>
    <row r="107" spans="1:34" ht="12.95" customHeight="1" x14ac:dyDescent="0.45">
      <c r="A107" s="17" t="s">
        <v>269</v>
      </c>
      <c r="B107" s="20">
        <f t="shared" si="1"/>
        <v>107</v>
      </c>
      <c r="C107" s="21">
        <f>SUM(B107/AH107*100000)</f>
        <v>150.6554214831815</v>
      </c>
      <c r="D107" s="34">
        <v>32</v>
      </c>
      <c r="E107" s="22">
        <f>SUM(D107/AH107*100000)</f>
        <v>45.055826985624371</v>
      </c>
      <c r="F107" s="34">
        <v>14</v>
      </c>
      <c r="G107" s="22">
        <f>SUM(F107/AH107*100000)</f>
        <v>19.711924306210665</v>
      </c>
      <c r="H107" s="34">
        <v>14</v>
      </c>
      <c r="I107" s="22">
        <f>SUM(H107/AH107*100000)</f>
        <v>19.711924306210665</v>
      </c>
      <c r="J107" s="34">
        <v>6</v>
      </c>
      <c r="K107" s="22">
        <f>SUM(J107/AH107*100000)</f>
        <v>8.4479675598045709</v>
      </c>
      <c r="L107" s="34">
        <v>10</v>
      </c>
      <c r="M107" s="22">
        <f>SUM(L107/AH107*100000)</f>
        <v>14.079945933007616</v>
      </c>
      <c r="N107" s="34">
        <v>2</v>
      </c>
      <c r="O107" s="22">
        <f>SUM(N107/AH107*100000)</f>
        <v>2.8159891866015232</v>
      </c>
      <c r="P107" s="34">
        <v>2</v>
      </c>
      <c r="Q107" s="22">
        <f>SUM(P107/AH107*100000)</f>
        <v>2.8159891866015232</v>
      </c>
      <c r="R107" s="34">
        <v>4</v>
      </c>
      <c r="S107" s="22">
        <f>SUM(R107/AH107*100000)</f>
        <v>5.6319783732030464</v>
      </c>
      <c r="T107" s="34">
        <v>3</v>
      </c>
      <c r="U107" s="22">
        <f>SUM(T107/AH107*100000)</f>
        <v>4.2239837799022855</v>
      </c>
      <c r="V107" s="34">
        <v>2</v>
      </c>
      <c r="W107" s="22">
        <f>SUM(V107/AH107*100000)</f>
        <v>2.8159891866015232</v>
      </c>
      <c r="X107" s="37">
        <v>18</v>
      </c>
      <c r="Y107" s="22">
        <f>SUM(X107/AH107*100000)</f>
        <v>25.343902679413713</v>
      </c>
      <c r="Z107" s="22"/>
      <c r="AA107" s="22"/>
      <c r="AF107" s="17" t="s">
        <v>269</v>
      </c>
      <c r="AH107" s="23">
        <v>71023</v>
      </c>
    </row>
    <row r="108" spans="1:34" ht="12.95" customHeight="1" x14ac:dyDescent="0.45">
      <c r="A108" s="17" t="s">
        <v>270</v>
      </c>
      <c r="B108" s="20">
        <f t="shared" si="1"/>
        <v>37</v>
      </c>
      <c r="C108" s="21">
        <f>SUM(B108/AH108*100000)</f>
        <v>128.25845812534664</v>
      </c>
      <c r="D108" s="34">
        <v>2</v>
      </c>
      <c r="E108" s="22">
        <f>SUM(D108/AH108*100000)</f>
        <v>6.9328896283971169</v>
      </c>
      <c r="F108" s="34">
        <v>9</v>
      </c>
      <c r="G108" s="22">
        <f>SUM(F108/AH108*100000)</f>
        <v>31.198003327787021</v>
      </c>
      <c r="H108" s="34">
        <v>5</v>
      </c>
      <c r="I108" s="22">
        <f>SUM(H108/AH108*100000)</f>
        <v>17.33222407099279</v>
      </c>
      <c r="J108" s="34">
        <v>3</v>
      </c>
      <c r="K108" s="22">
        <f>SUM(J108/AH108*100000)</f>
        <v>10.399334442595674</v>
      </c>
      <c r="L108" s="34">
        <v>3</v>
      </c>
      <c r="M108" s="22">
        <f>SUM(L108/AH108*100000)</f>
        <v>10.399334442595674</v>
      </c>
      <c r="N108" s="34">
        <v>2</v>
      </c>
      <c r="O108" s="22">
        <f>SUM(N108/AH108*100000)</f>
        <v>6.9328896283971169</v>
      </c>
      <c r="P108" s="34">
        <v>2</v>
      </c>
      <c r="Q108" s="22">
        <f>SUM(P108/AH108*100000)</f>
        <v>6.9328896283971169</v>
      </c>
      <c r="R108" s="34">
        <v>1</v>
      </c>
      <c r="S108" s="22">
        <f>SUM(R108/AH108*100000)</f>
        <v>3.4664448141985584</v>
      </c>
      <c r="T108" s="34">
        <v>1</v>
      </c>
      <c r="U108" s="22">
        <f>SUM(T108/AH108*100000)</f>
        <v>3.4664448141985584</v>
      </c>
      <c r="V108" s="34">
        <v>1</v>
      </c>
      <c r="W108" s="22">
        <f>SUM(V108/AH108*100000)</f>
        <v>3.4664448141985584</v>
      </c>
      <c r="X108" s="37">
        <v>8</v>
      </c>
      <c r="Y108" s="22">
        <f>SUM(X108/AH108*100000)</f>
        <v>27.731558513588467</v>
      </c>
      <c r="Z108" s="22"/>
      <c r="AA108" s="22"/>
      <c r="AF108" s="17" t="s">
        <v>270</v>
      </c>
      <c r="AH108" s="23">
        <v>28848</v>
      </c>
    </row>
    <row r="109" spans="1:34" ht="12.95" customHeight="1" x14ac:dyDescent="0.45">
      <c r="A109" s="17" t="s">
        <v>271</v>
      </c>
      <c r="B109" s="20">
        <f t="shared" si="1"/>
        <v>14</v>
      </c>
      <c r="C109" s="21">
        <f>SUM(B109/AH109*100000)</f>
        <v>89.217435635992857</v>
      </c>
      <c r="D109" s="34">
        <v>1</v>
      </c>
      <c r="E109" s="22">
        <f>SUM(D109/AH109*100000)</f>
        <v>6.3726739739994906</v>
      </c>
      <c r="F109" s="34">
        <v>3</v>
      </c>
      <c r="G109" s="22">
        <f>SUM(F109/AH109*100000)</f>
        <v>19.118021921998473</v>
      </c>
      <c r="H109" s="34">
        <v>3</v>
      </c>
      <c r="I109" s="22">
        <f>SUM(H109/AH109*100000)</f>
        <v>19.118021921998473</v>
      </c>
      <c r="J109" s="34">
        <v>1</v>
      </c>
      <c r="K109" s="22">
        <f>SUM(J109/AH109*100000)</f>
        <v>6.3726739739994906</v>
      </c>
      <c r="L109" s="34">
        <v>0</v>
      </c>
      <c r="M109" s="22">
        <f>SUM(L109/AH109*100000)</f>
        <v>0</v>
      </c>
      <c r="N109" s="34">
        <v>1</v>
      </c>
      <c r="O109" s="22">
        <f>SUM(N109/AH109*100000)</f>
        <v>6.3726739739994906</v>
      </c>
      <c r="P109" s="34">
        <v>1</v>
      </c>
      <c r="Q109" s="22">
        <f>SUM(P109/AH109*100000)</f>
        <v>6.3726739739994906</v>
      </c>
      <c r="R109" s="34">
        <v>1</v>
      </c>
      <c r="S109" s="22">
        <f>SUM(R109/AH109*100000)</f>
        <v>6.3726739739994906</v>
      </c>
      <c r="T109" s="34">
        <v>0</v>
      </c>
      <c r="U109" s="22">
        <f>SUM(T109/AH109*100000)</f>
        <v>0</v>
      </c>
      <c r="V109" s="34">
        <v>1</v>
      </c>
      <c r="W109" s="22">
        <f>SUM(V109/AH109*100000)</f>
        <v>6.3726739739994906</v>
      </c>
      <c r="X109" s="37">
        <v>2</v>
      </c>
      <c r="Y109" s="22">
        <f>SUM(X109/AH109*100000)</f>
        <v>12.745347947998981</v>
      </c>
      <c r="Z109" s="22"/>
      <c r="AA109" s="22"/>
      <c r="AF109" s="17" t="s">
        <v>271</v>
      </c>
      <c r="AH109" s="23">
        <v>15692</v>
      </c>
    </row>
    <row r="110" spans="1:34" ht="12.95" customHeight="1" x14ac:dyDescent="0.45">
      <c r="A110" s="17" t="s">
        <v>272</v>
      </c>
      <c r="B110" s="20">
        <f t="shared" si="1"/>
        <v>21</v>
      </c>
      <c r="C110" s="21">
        <f>SUM(B110/AH110*100000)</f>
        <v>95.113003306309167</v>
      </c>
      <c r="D110" s="34">
        <v>3</v>
      </c>
      <c r="E110" s="22">
        <f>SUM(D110/AH110*100000)</f>
        <v>13.58757190090131</v>
      </c>
      <c r="F110" s="34">
        <v>2</v>
      </c>
      <c r="G110" s="22">
        <f>SUM(F110/AH110*100000)</f>
        <v>9.0583812672675386</v>
      </c>
      <c r="H110" s="34">
        <v>6</v>
      </c>
      <c r="I110" s="22">
        <f>SUM(H110/AH110*100000)</f>
        <v>27.175143801802619</v>
      </c>
      <c r="J110" s="34">
        <v>1</v>
      </c>
      <c r="K110" s="22">
        <f>SUM(J110/AH110*100000)</f>
        <v>4.5291906336337693</v>
      </c>
      <c r="L110" s="34">
        <v>1</v>
      </c>
      <c r="M110" s="22">
        <f>SUM(L110/AH110*100000)</f>
        <v>4.5291906336337693</v>
      </c>
      <c r="N110" s="34">
        <v>1</v>
      </c>
      <c r="O110" s="22">
        <f>SUM(N110/AH110*100000)</f>
        <v>4.5291906336337693</v>
      </c>
      <c r="P110" s="34">
        <v>1</v>
      </c>
      <c r="Q110" s="22">
        <f>SUM(P110/AH110*100000)</f>
        <v>4.5291906336337693</v>
      </c>
      <c r="R110" s="34">
        <v>0</v>
      </c>
      <c r="S110" s="22">
        <f>SUM(R110/AH110*100000)</f>
        <v>0</v>
      </c>
      <c r="T110" s="34">
        <v>0</v>
      </c>
      <c r="U110" s="22">
        <f>SUM(T110/AH110*100000)</f>
        <v>0</v>
      </c>
      <c r="V110" s="34">
        <v>0</v>
      </c>
      <c r="W110" s="22">
        <f>SUM(V110/AH110*100000)</f>
        <v>0</v>
      </c>
      <c r="X110" s="37">
        <v>6</v>
      </c>
      <c r="Y110" s="22">
        <f>SUM(X110/AH110*100000)</f>
        <v>27.175143801802619</v>
      </c>
      <c r="Z110" s="22"/>
      <c r="AA110" s="22"/>
      <c r="AF110" s="17" t="s">
        <v>272</v>
      </c>
      <c r="AH110" s="23">
        <v>22079</v>
      </c>
    </row>
    <row r="111" spans="1:34" ht="12.95" customHeight="1" x14ac:dyDescent="0.45">
      <c r="A111" s="17" t="s">
        <v>273</v>
      </c>
      <c r="B111" s="20">
        <f t="shared" si="1"/>
        <v>25</v>
      </c>
      <c r="C111" s="21">
        <f>SUM(B111/AH111*100000)</f>
        <v>109.61546893497611</v>
      </c>
      <c r="D111" s="34">
        <v>4</v>
      </c>
      <c r="E111" s="22">
        <f>SUM(D111/AH111*100000)</f>
        <v>17.538475029596174</v>
      </c>
      <c r="F111" s="34">
        <v>1</v>
      </c>
      <c r="G111" s="22">
        <f>SUM(F111/AH111*100000)</f>
        <v>4.3846187573990436</v>
      </c>
      <c r="H111" s="34">
        <v>4</v>
      </c>
      <c r="I111" s="22">
        <f>SUM(H111/AH111*100000)</f>
        <v>17.538475029596174</v>
      </c>
      <c r="J111" s="34">
        <v>4</v>
      </c>
      <c r="K111" s="22">
        <f>SUM(J111/AH111*100000)</f>
        <v>17.538475029596174</v>
      </c>
      <c r="L111" s="34">
        <v>1</v>
      </c>
      <c r="M111" s="22">
        <f>SUM(L111/AH111*100000)</f>
        <v>4.3846187573990436</v>
      </c>
      <c r="N111" s="34">
        <v>4</v>
      </c>
      <c r="O111" s="22">
        <f>SUM(N111/AH111*100000)</f>
        <v>17.538475029596174</v>
      </c>
      <c r="P111" s="34">
        <v>1</v>
      </c>
      <c r="Q111" s="22">
        <f>SUM(P111/AH111*100000)</f>
        <v>4.3846187573990436</v>
      </c>
      <c r="R111" s="27">
        <v>0</v>
      </c>
      <c r="S111" s="22">
        <f>SUM(R111/AH111*100000)</f>
        <v>0</v>
      </c>
      <c r="T111" s="19">
        <v>0</v>
      </c>
      <c r="U111" s="22">
        <f>SUM(T111/AH111*100000)</f>
        <v>0</v>
      </c>
      <c r="V111" s="34">
        <v>0</v>
      </c>
      <c r="W111" s="22">
        <f>SUM(V111/AH111*100000)</f>
        <v>0</v>
      </c>
      <c r="X111" s="37">
        <v>6</v>
      </c>
      <c r="Y111" s="22">
        <f>SUM(X111/AH111*100000)</f>
        <v>26.307712544394263</v>
      </c>
      <c r="Z111" s="22"/>
      <c r="AA111" s="22"/>
      <c r="AF111" s="17" t="s">
        <v>273</v>
      </c>
      <c r="AH111" s="23">
        <v>22807</v>
      </c>
    </row>
    <row r="112" spans="1:34" ht="12.95" customHeight="1" x14ac:dyDescent="0.45">
      <c r="A112" s="17" t="s">
        <v>211</v>
      </c>
      <c r="B112" s="20">
        <f t="shared" si="1"/>
        <v>1</v>
      </c>
      <c r="C112" s="21">
        <v>0</v>
      </c>
      <c r="D112" s="19">
        <v>0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37">
        <v>1</v>
      </c>
      <c r="Y112" s="22">
        <v>0</v>
      </c>
      <c r="Z112" s="22"/>
      <c r="AA112" s="22"/>
      <c r="AH112" s="23"/>
    </row>
    <row r="113" spans="1:34" ht="12.95" customHeight="1" x14ac:dyDescent="0.45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F113" s="17" t="s">
        <v>275</v>
      </c>
      <c r="AH113" s="23"/>
    </row>
    <row r="114" spans="1:34" ht="12.95" customHeight="1" x14ac:dyDescent="0.45">
      <c r="A114" s="17" t="s">
        <v>274</v>
      </c>
      <c r="B114" s="20">
        <f t="shared" si="1"/>
        <v>46</v>
      </c>
      <c r="C114" s="21">
        <v>0</v>
      </c>
      <c r="D114" s="19">
        <v>4</v>
      </c>
      <c r="E114" s="22">
        <v>0</v>
      </c>
      <c r="F114" s="19">
        <v>4</v>
      </c>
      <c r="G114" s="22">
        <v>0</v>
      </c>
      <c r="H114" s="19">
        <v>1</v>
      </c>
      <c r="I114" s="22">
        <v>0</v>
      </c>
      <c r="J114" s="19">
        <v>30</v>
      </c>
      <c r="K114" s="22">
        <v>0</v>
      </c>
      <c r="L114" s="19">
        <v>0</v>
      </c>
      <c r="M114" s="22">
        <v>0</v>
      </c>
      <c r="N114" s="19">
        <v>1</v>
      </c>
      <c r="O114" s="22">
        <v>0</v>
      </c>
      <c r="P114" s="19">
        <v>1</v>
      </c>
      <c r="Q114" s="22">
        <v>0</v>
      </c>
      <c r="R114" s="19">
        <v>0</v>
      </c>
      <c r="S114" s="22">
        <v>0</v>
      </c>
      <c r="T114" s="19">
        <v>0</v>
      </c>
      <c r="U114" s="22">
        <v>0</v>
      </c>
      <c r="V114" s="19">
        <v>0</v>
      </c>
      <c r="W114" s="22">
        <v>0</v>
      </c>
      <c r="X114" s="19">
        <v>5</v>
      </c>
      <c r="Y114" s="22">
        <v>0</v>
      </c>
      <c r="Z114" s="22"/>
      <c r="AA114" s="22"/>
      <c r="AH114" s="23"/>
    </row>
    <row r="115" spans="1:34" ht="12.95" customHeight="1" x14ac:dyDescent="0.45">
      <c r="A115" s="17" t="s">
        <v>211</v>
      </c>
      <c r="B115" s="20">
        <f t="shared" si="1"/>
        <v>187</v>
      </c>
      <c r="C115" s="21">
        <v>0</v>
      </c>
      <c r="D115" s="19">
        <v>46</v>
      </c>
      <c r="E115" s="22">
        <v>0</v>
      </c>
      <c r="F115" s="19">
        <v>43</v>
      </c>
      <c r="G115" s="22">
        <v>0</v>
      </c>
      <c r="H115" s="19">
        <v>34</v>
      </c>
      <c r="I115" s="22">
        <v>0</v>
      </c>
      <c r="J115" s="19">
        <v>17</v>
      </c>
      <c r="K115" s="22">
        <v>0</v>
      </c>
      <c r="L115" s="19">
        <v>8</v>
      </c>
      <c r="M115" s="22">
        <v>0</v>
      </c>
      <c r="N115" s="19">
        <v>2</v>
      </c>
      <c r="O115" s="22">
        <v>0</v>
      </c>
      <c r="P115" s="19">
        <v>2</v>
      </c>
      <c r="Q115" s="22">
        <v>0</v>
      </c>
      <c r="R115" s="19">
        <v>3</v>
      </c>
      <c r="S115" s="22">
        <v>0</v>
      </c>
      <c r="T115" s="19">
        <v>5</v>
      </c>
      <c r="U115" s="22">
        <v>0</v>
      </c>
      <c r="V115" s="19">
        <v>2</v>
      </c>
      <c r="W115" s="22">
        <v>0</v>
      </c>
      <c r="X115" s="19">
        <v>25</v>
      </c>
      <c r="Y115" s="22">
        <v>0</v>
      </c>
      <c r="Z115" s="22"/>
      <c r="AA115" s="22"/>
      <c r="AH115" s="23"/>
    </row>
    <row r="116" spans="1:34" ht="12.95" customHeight="1" x14ac:dyDescent="0.45"/>
    <row r="117" spans="1:34" ht="12.95" customHeight="1" x14ac:dyDescent="0.45">
      <c r="A117" s="25" t="s">
        <v>161</v>
      </c>
    </row>
    <row r="118" spans="1:34" ht="12.95" customHeight="1" x14ac:dyDescent="0.45">
      <c r="A118" s="25" t="s">
        <v>276</v>
      </c>
    </row>
    <row r="119" spans="1:34" x14ac:dyDescent="0.45">
      <c r="A119" s="25" t="s">
        <v>277</v>
      </c>
    </row>
    <row r="120" spans="1:34" x14ac:dyDescent="0.45">
      <c r="A120" s="25" t="s">
        <v>278</v>
      </c>
    </row>
    <row r="121" spans="1:34" x14ac:dyDescent="0.45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4" x14ac:dyDescent="0.45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4" x14ac:dyDescent="0.45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4" x14ac:dyDescent="0.45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4" x14ac:dyDescent="0.4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4" x14ac:dyDescent="0.45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4" x14ac:dyDescent="0.4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4" x14ac:dyDescent="0.45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45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45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45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45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45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45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45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45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45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45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45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45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45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45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45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45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45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45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45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45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4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45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45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45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45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45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45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45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45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45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45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45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45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45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45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45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45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4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45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45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45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45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45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45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45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45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45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4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45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45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45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45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45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45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45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45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45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45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45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45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4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45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45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45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45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45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45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45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45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45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45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45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45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4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45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45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45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45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45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45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45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45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45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45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45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45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45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45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45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45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45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21">
    <mergeCell ref="B6:Y6"/>
    <mergeCell ref="H7:I7"/>
    <mergeCell ref="J7:K7"/>
    <mergeCell ref="L7:M7"/>
    <mergeCell ref="N7:O7"/>
    <mergeCell ref="R7:S7"/>
    <mergeCell ref="T7:U7"/>
    <mergeCell ref="V7:W7"/>
    <mergeCell ref="X7:Y7"/>
    <mergeCell ref="X8:Y8"/>
    <mergeCell ref="B8:C8"/>
    <mergeCell ref="D8:E8"/>
    <mergeCell ref="F8:G8"/>
    <mergeCell ref="H8:I8"/>
    <mergeCell ref="J8:K8"/>
    <mergeCell ref="L8:M8"/>
    <mergeCell ref="N8:O8"/>
    <mergeCell ref="R8:S8"/>
    <mergeCell ref="P8:Q8"/>
    <mergeCell ref="T8:U8"/>
    <mergeCell ref="V8:W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0.6640625"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66406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LOC. Y GR. EDAD VARONES</vt:lpstr>
      <vt:lpstr>10 MAS FREC. GR. EDAD VARONES</vt:lpstr>
      <vt:lpstr>10 MAS FREC. CANTON VARONES</vt:lpstr>
      <vt:lpstr>LOC. Y GR. EDAD MUJERES</vt:lpstr>
      <vt:lpstr>10 MAS FREC. GR. EDAD MUJERES</vt:lpstr>
      <vt:lpstr>10 MAS FREC. CANTON MUJERES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Layla</cp:lastModifiedBy>
  <dcterms:created xsi:type="dcterms:W3CDTF">2011-09-26T16:12:36Z</dcterms:created>
  <dcterms:modified xsi:type="dcterms:W3CDTF">2019-04-13T18:47:37Z</dcterms:modified>
</cp:coreProperties>
</file>