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\Documents\POO\m1\unidad3\Practicas\20191104\"/>
    </mc:Choice>
  </mc:AlternateContent>
  <bookViews>
    <workbookView xWindow="0" yWindow="0" windowWidth="28800" windowHeight="12330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A17" i="1" l="1" a="1"/>
  <c r="A17" i="1" s="1"/>
  <c r="A18" i="1" l="1" a="1"/>
  <c r="A18" i="1"/>
  <c r="B18" i="1"/>
  <c r="B17" i="1" l="1"/>
  <c r="E14" i="1" l="1"/>
  <c r="E13" i="1"/>
  <c r="E12" i="1"/>
  <c r="E11" i="1"/>
  <c r="E10" i="1"/>
  <c r="E9" i="1"/>
  <c r="D8" i="1"/>
  <c r="E8" i="1" s="1"/>
  <c r="E7" i="1"/>
  <c r="E6" i="1"/>
  <c r="E5" i="1"/>
  <c r="E4" i="1"/>
  <c r="E3" i="1"/>
  <c r="E2" i="1"/>
  <c r="F8" i="1" l="1"/>
  <c r="G8" i="1"/>
  <c r="E16" i="1"/>
  <c r="F2" i="1"/>
  <c r="G2" i="1" s="1"/>
  <c r="F6" i="1"/>
  <c r="G6" i="1" s="1"/>
  <c r="F9" i="1"/>
  <c r="G9" i="1"/>
  <c r="G13" i="1"/>
  <c r="F13" i="1"/>
  <c r="F3" i="1"/>
  <c r="G3" i="1" s="1"/>
  <c r="F7" i="1"/>
  <c r="G7" i="1" s="1"/>
  <c r="F10" i="1"/>
  <c r="G10" i="1"/>
  <c r="F4" i="1"/>
  <c r="G4" i="1" s="1"/>
  <c r="F11" i="1"/>
  <c r="G11" i="1" s="1"/>
  <c r="F5" i="1"/>
  <c r="G5" i="1" s="1"/>
  <c r="F12" i="1"/>
  <c r="G12" i="1" s="1"/>
  <c r="F14" i="1"/>
  <c r="G14" i="1" s="1"/>
  <c r="E17" i="1" l="1"/>
  <c r="E18" i="1"/>
</calcChain>
</file>

<file path=xl/sharedStrings.xml><?xml version="1.0" encoding="utf-8"?>
<sst xmlns="http://schemas.openxmlformats.org/spreadsheetml/2006/main" count="24" uniqueCount="23">
  <si>
    <t>Fecha</t>
  </si>
  <si>
    <t>Artículo</t>
  </si>
  <si>
    <t>Cantidad</t>
  </si>
  <si>
    <t>Precio (€)</t>
  </si>
  <si>
    <t>Total (€) sin IVA</t>
  </si>
  <si>
    <t>% IVA</t>
  </si>
  <si>
    <t>Total</t>
  </si>
  <si>
    <t xml:space="preserve">Lápiz Triangle-E </t>
  </si>
  <si>
    <t>Bolígrafo RollerPres negro</t>
  </si>
  <si>
    <t>Bolígrafo RollerPres  azul</t>
  </si>
  <si>
    <t>Bolígrafo MaxBorrable</t>
  </si>
  <si>
    <t>Compás técnico articulado</t>
  </si>
  <si>
    <t>Gomas de borrar Londres</t>
  </si>
  <si>
    <t>Cartulinas Din A4 Impresora</t>
  </si>
  <si>
    <t>Pegamento Barra Rit</t>
  </si>
  <si>
    <t>Acuarelas Bijo 12 col</t>
  </si>
  <si>
    <t>Ceras blandas Bijo Tipo B 15 col</t>
  </si>
  <si>
    <t>Block notas DIN A4</t>
  </si>
  <si>
    <t>Bolígrafo P45 Azul</t>
  </si>
  <si>
    <t>Bolígrafo P45 Negro</t>
  </si>
  <si>
    <t>Importe IVA</t>
  </si>
  <si>
    <t>Total con IVA</t>
  </si>
  <si>
    <t>IVA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</si>
</sst>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€&quot;_-;\-* #,##0.00\ &quot;€&quot;_-;_-* &quot;-&quot;??\ &quot;€&quot;_-;_-@_-"/>
    <numFmt numFmtId="164" formatCode="dd/mm/yyyy;@"/>
    <numFmt numFmtId="165" formatCode="#,##0.00\ &quot;€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64" fontId="2" fillId="0" borderId="0" xfId="0" applyNumberFormat="1" applyFont="1" applyBorder="1" applyAlignment="1">
      <alignment horizontal="left"/>
    </xf>
    <xf numFmtId="9" fontId="0" fillId="0" borderId="0" xfId="0" applyNumberFormat="1"/>
    <xf numFmtId="44" fontId="0" fillId="0" borderId="0" xfId="1" applyFont="1"/>
    <xf numFmtId="165" fontId="0" fillId="0" borderId="0" xfId="0" applyNumberFormat="1"/>
    <xf numFmtId="2" fontId="0" fillId="0" borderId="0" xfId="0" applyNumberFormat="1"/>
    <xf numFmtId="165" fontId="3" fillId="0" borderId="0" xfId="0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21</xdr:row>
      <xdr:rowOff>85725</xdr:rowOff>
    </xdr:from>
    <xdr:to>
      <xdr:col>2</xdr:col>
      <xdr:colOff>600076</xdr:colOff>
      <xdr:row>26</xdr:row>
      <xdr:rowOff>95250</xdr:rowOff>
    </xdr:to>
    <xdr:sp macro="" textlink="">
      <xdr:nvSpPr>
        <xdr:cNvPr id="2" name="1 CuadroTexto"/>
        <xdr:cNvSpPr txBox="1"/>
      </xdr:nvSpPr>
      <xdr:spPr>
        <a:xfrm>
          <a:off x="66676" y="4086225"/>
          <a:ext cx="3524250" cy="9620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ES" sz="1100"/>
            <a:t>* Inserta una función en la celda</a:t>
          </a:r>
          <a:r>
            <a:rPr lang="es-ES" sz="1100" baseline="0"/>
            <a:t> B17 que nos devuelva el  total  de ventas  en la primera quincena  de mes</a:t>
          </a:r>
        </a:p>
        <a:p>
          <a:endParaRPr lang="es-ES" sz="1100" baseline="0"/>
        </a:p>
        <a:p>
          <a:r>
            <a:rPr lang="es-ES" sz="1100" baseline="0"/>
            <a:t>* Haz lo mismo en B18 para la segunda quincena</a:t>
          </a:r>
        </a:p>
        <a:p>
          <a:endParaRPr lang="es-E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A17" sqref="A17"/>
    </sheetView>
  </sheetViews>
  <sheetFormatPr baseColWidth="10" defaultRowHeight="15" x14ac:dyDescent="0.25"/>
  <cols>
    <col min="1" max="1" width="16.140625" customWidth="1"/>
    <col min="2" max="2" width="28.7109375" bestFit="1" customWidth="1"/>
    <col min="4" max="4" width="12.5703125" bestFit="1" customWidth="1"/>
    <col min="5" max="5" width="14.5703125" customWidth="1"/>
    <col min="6" max="6" width="14.140625" customWidth="1"/>
    <col min="7" max="7" width="12" bestFit="1" customWidth="1"/>
    <col min="11" max="11" width="11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 s="1">
        <v>40942</v>
      </c>
      <c r="B2" t="s">
        <v>7</v>
      </c>
      <c r="C2">
        <v>300</v>
      </c>
      <c r="D2">
        <v>1.5</v>
      </c>
      <c r="E2">
        <f>C2*D2</f>
        <v>450</v>
      </c>
      <c r="F2" s="3">
        <f>E2*$E$25</f>
        <v>81</v>
      </c>
      <c r="G2" s="3">
        <f>SUM(E2:F2)</f>
        <v>531</v>
      </c>
    </row>
    <row r="3" spans="1:10" x14ac:dyDescent="0.25">
      <c r="A3" s="1">
        <v>40942</v>
      </c>
      <c r="B3" t="s">
        <v>8</v>
      </c>
      <c r="C3">
        <v>1800</v>
      </c>
      <c r="D3">
        <v>6</v>
      </c>
      <c r="E3">
        <f t="shared" ref="E3:E14" si="0">C3*D3</f>
        <v>10800</v>
      </c>
      <c r="F3" s="3">
        <f t="shared" ref="F3:F14" si="1">E3*$E$25</f>
        <v>1944</v>
      </c>
      <c r="G3" s="3">
        <f t="shared" ref="G3:G14" si="2">SUM(E3:F3)</f>
        <v>12744</v>
      </c>
    </row>
    <row r="4" spans="1:10" x14ac:dyDescent="0.25">
      <c r="A4" s="1">
        <v>40944</v>
      </c>
      <c r="B4" t="s">
        <v>9</v>
      </c>
      <c r="C4">
        <v>1500</v>
      </c>
      <c r="D4">
        <v>4</v>
      </c>
      <c r="E4">
        <f t="shared" si="0"/>
        <v>6000</v>
      </c>
      <c r="F4" s="3">
        <f t="shared" si="1"/>
        <v>1080</v>
      </c>
      <c r="G4" s="3">
        <f t="shared" si="2"/>
        <v>7080</v>
      </c>
    </row>
    <row r="5" spans="1:10" x14ac:dyDescent="0.25">
      <c r="A5" s="1">
        <v>40949</v>
      </c>
      <c r="B5" t="s">
        <v>10</v>
      </c>
      <c r="C5">
        <v>700</v>
      </c>
      <c r="D5">
        <v>6.5</v>
      </c>
      <c r="E5">
        <f t="shared" si="0"/>
        <v>4550</v>
      </c>
      <c r="F5" s="3">
        <f t="shared" si="1"/>
        <v>819</v>
      </c>
      <c r="G5" s="3">
        <f t="shared" si="2"/>
        <v>5369</v>
      </c>
    </row>
    <row r="6" spans="1:10" x14ac:dyDescent="0.25">
      <c r="A6" s="1">
        <v>40949</v>
      </c>
      <c r="B6" t="s">
        <v>11</v>
      </c>
      <c r="C6">
        <v>89</v>
      </c>
      <c r="D6">
        <v>3.5</v>
      </c>
      <c r="E6">
        <f t="shared" si="0"/>
        <v>311.5</v>
      </c>
      <c r="F6" s="3">
        <f t="shared" si="1"/>
        <v>56.07</v>
      </c>
      <c r="G6" s="3">
        <f t="shared" si="2"/>
        <v>367.57</v>
      </c>
    </row>
    <row r="7" spans="1:10" x14ac:dyDescent="0.25">
      <c r="A7" s="1">
        <v>40950</v>
      </c>
      <c r="B7" t="s">
        <v>12</v>
      </c>
      <c r="C7">
        <v>500</v>
      </c>
      <c r="D7">
        <v>2.5</v>
      </c>
      <c r="E7">
        <f t="shared" si="0"/>
        <v>1250</v>
      </c>
      <c r="F7" s="3">
        <f t="shared" si="1"/>
        <v>225</v>
      </c>
      <c r="G7" s="3">
        <f t="shared" si="2"/>
        <v>1475</v>
      </c>
    </row>
    <row r="8" spans="1:10" x14ac:dyDescent="0.25">
      <c r="A8" s="1">
        <v>40956</v>
      </c>
      <c r="B8" t="s">
        <v>13</v>
      </c>
      <c r="C8">
        <v>700</v>
      </c>
      <c r="D8">
        <f>4</f>
        <v>4</v>
      </c>
      <c r="E8">
        <f t="shared" si="0"/>
        <v>2800</v>
      </c>
      <c r="F8" s="3">
        <f t="shared" si="1"/>
        <v>504</v>
      </c>
      <c r="G8" s="3">
        <f t="shared" si="2"/>
        <v>3304</v>
      </c>
    </row>
    <row r="9" spans="1:10" x14ac:dyDescent="0.25">
      <c r="A9" s="1">
        <v>40958</v>
      </c>
      <c r="B9" t="s">
        <v>14</v>
      </c>
      <c r="C9">
        <v>155</v>
      </c>
      <c r="D9">
        <v>1.68</v>
      </c>
      <c r="E9">
        <f t="shared" si="0"/>
        <v>260.39999999999998</v>
      </c>
      <c r="F9" s="3">
        <f t="shared" si="1"/>
        <v>46.871999999999993</v>
      </c>
      <c r="G9" s="3">
        <f t="shared" si="2"/>
        <v>307.27199999999999</v>
      </c>
      <c r="J9" s="5"/>
    </row>
    <row r="10" spans="1:10" x14ac:dyDescent="0.25">
      <c r="A10" s="1">
        <v>40958</v>
      </c>
      <c r="B10" t="s">
        <v>15</v>
      </c>
      <c r="C10">
        <v>250</v>
      </c>
      <c r="D10">
        <v>0.33</v>
      </c>
      <c r="E10">
        <f t="shared" si="0"/>
        <v>82.5</v>
      </c>
      <c r="F10" s="3">
        <f t="shared" si="1"/>
        <v>14.85</v>
      </c>
      <c r="G10" s="3">
        <f t="shared" si="2"/>
        <v>97.35</v>
      </c>
    </row>
    <row r="11" spans="1:10" x14ac:dyDescent="0.25">
      <c r="A11" s="1">
        <v>40961</v>
      </c>
      <c r="B11" t="s">
        <v>16</v>
      </c>
      <c r="C11">
        <v>250</v>
      </c>
      <c r="D11">
        <v>0.33</v>
      </c>
      <c r="E11">
        <f t="shared" si="0"/>
        <v>82.5</v>
      </c>
      <c r="F11" s="3">
        <f t="shared" si="1"/>
        <v>14.85</v>
      </c>
      <c r="G11" s="3">
        <f t="shared" si="2"/>
        <v>97.35</v>
      </c>
    </row>
    <row r="12" spans="1:10" x14ac:dyDescent="0.25">
      <c r="A12" s="1">
        <v>40962</v>
      </c>
      <c r="B12" t="s">
        <v>17</v>
      </c>
      <c r="C12">
        <v>110</v>
      </c>
      <c r="D12">
        <v>0.88</v>
      </c>
      <c r="E12">
        <f t="shared" si="0"/>
        <v>96.8</v>
      </c>
      <c r="F12" s="3">
        <f t="shared" si="1"/>
        <v>17.423999999999999</v>
      </c>
      <c r="G12" s="3">
        <f t="shared" si="2"/>
        <v>114.22399999999999</v>
      </c>
    </row>
    <row r="13" spans="1:10" x14ac:dyDescent="0.25">
      <c r="A13" s="1">
        <v>40964</v>
      </c>
      <c r="B13" t="s">
        <v>18</v>
      </c>
      <c r="C13">
        <v>68</v>
      </c>
      <c r="D13">
        <v>1.68</v>
      </c>
      <c r="E13">
        <f t="shared" si="0"/>
        <v>114.24</v>
      </c>
      <c r="F13" s="3">
        <f t="shared" si="1"/>
        <v>20.563199999999998</v>
      </c>
      <c r="G13" s="3">
        <f t="shared" si="2"/>
        <v>134.8032</v>
      </c>
    </row>
    <row r="14" spans="1:10" x14ac:dyDescent="0.25">
      <c r="A14" s="1">
        <v>40964</v>
      </c>
      <c r="B14" t="s">
        <v>19</v>
      </c>
      <c r="C14">
        <v>1800</v>
      </c>
      <c r="D14">
        <v>0.92</v>
      </c>
      <c r="E14">
        <f t="shared" si="0"/>
        <v>1656</v>
      </c>
      <c r="F14" s="3">
        <f t="shared" si="1"/>
        <v>298.08</v>
      </c>
      <c r="G14" s="3">
        <f t="shared" si="2"/>
        <v>1954.08</v>
      </c>
    </row>
    <row r="16" spans="1:10" x14ac:dyDescent="0.25">
      <c r="D16" t="s">
        <v>6</v>
      </c>
      <c r="E16" s="3">
        <f>SUM(E2:E14)</f>
        <v>28453.940000000002</v>
      </c>
    </row>
    <row r="17" spans="1:11" x14ac:dyDescent="0.25">
      <c r="A17" s="6">
        <f t="array" ref="A17">SUM(IF(DAY(A2:A14)&lt;16,G2:G14,0))</f>
        <v>27566.57</v>
      </c>
      <c r="B17" s="4">
        <f>SUMIF(A2:A14,"&lt;40954",G2:G14)</f>
        <v>27566.57</v>
      </c>
      <c r="D17" t="s">
        <v>20</v>
      </c>
      <c r="E17" s="3">
        <f>SUM(F2:F14)</f>
        <v>5121.7092000000002</v>
      </c>
      <c r="K17" s="4"/>
    </row>
    <row r="18" spans="1:11" x14ac:dyDescent="0.25">
      <c r="A18" s="6">
        <f t="array" ref="A18">SUM(IF(DAY(A3:A15)&gt;16,G3:G15,0))</f>
        <v>6009.0792000000001</v>
      </c>
      <c r="B18" s="4">
        <f>SUMIF(A3:A15,"&gt;=40954",G3:G15)</f>
        <v>6009.0792000000001</v>
      </c>
      <c r="D18" t="s">
        <v>21</v>
      </c>
      <c r="E18" s="3">
        <f>SUM(E16:E17)</f>
        <v>33575.6492</v>
      </c>
      <c r="K18" s="4"/>
    </row>
    <row r="19" spans="1:11" x14ac:dyDescent="0.25">
      <c r="K19" s="4"/>
    </row>
    <row r="20" spans="1:11" x14ac:dyDescent="0.25">
      <c r="K20" s="4"/>
    </row>
    <row r="21" spans="1:11" x14ac:dyDescent="0.25">
      <c r="K21" s="4"/>
    </row>
    <row r="22" spans="1:11" x14ac:dyDescent="0.25">
      <c r="K22" s="4"/>
    </row>
    <row r="23" spans="1:11" x14ac:dyDescent="0.25">
      <c r="K23" s="4"/>
    </row>
    <row r="24" spans="1:11" x14ac:dyDescent="0.25">
      <c r="K24" s="4"/>
    </row>
    <row r="25" spans="1:11" x14ac:dyDescent="0.25">
      <c r="D25" t="s">
        <v>22</v>
      </c>
      <c r="E25" s="2">
        <v>0.18</v>
      </c>
      <c r="K25" s="4"/>
    </row>
    <row r="26" spans="1:11" x14ac:dyDescent="0.25">
      <c r="K26" s="4"/>
    </row>
    <row r="27" spans="1:11" x14ac:dyDescent="0.25">
      <c r="K27" s="4"/>
    </row>
    <row r="28" spans="1:11" x14ac:dyDescent="0.25">
      <c r="K28" s="4"/>
    </row>
    <row r="29" spans="1:11" x14ac:dyDescent="0.25">
      <c r="K29" s="4"/>
    </row>
    <row r="30" spans="1:11" x14ac:dyDescent="0.25">
      <c r="K30" s="4"/>
    </row>
    <row r="31" spans="1:11" x14ac:dyDescent="0.25">
      <c r="K31" s="4"/>
    </row>
    <row r="34" spans="11:11" x14ac:dyDescent="0.25">
      <c r="K34" s="4"/>
    </row>
  </sheetData>
  <pageMargins left="0.7" right="0.7" top="0.75" bottom="0.75" header="0.3" footer="0.3"/>
  <ignoredErrors>
    <ignoredError sqref="A18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Miguel</cp:lastModifiedBy>
  <dcterms:created xsi:type="dcterms:W3CDTF">2013-10-12T19:17:21Z</dcterms:created>
  <dcterms:modified xsi:type="dcterms:W3CDTF">2019-11-05T10:04:15Z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02927c20-7724-44ce-a076-dabd113b7e98</vt:lpwstr>
  </property>
</Properties>
</file>