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11\"/>
    </mc:Choice>
  </mc:AlternateContent>
  <bookViews>
    <workbookView xWindow="0" yWindow="0" windowWidth="28800" windowHeight="12330" firstSheet="5" activeTab="29"/>
  </bookViews>
  <sheets>
    <sheet name="1" sheetId="4" r:id="rId1"/>
    <sheet name="1-1" sheetId="23" r:id="rId2"/>
    <sheet name="1-2" sheetId="24" r:id="rId3"/>
    <sheet name="1-3" sheetId="25" r:id="rId4"/>
    <sheet name="1-4" sheetId="26" r:id="rId5"/>
    <sheet name="2" sheetId="1" r:id="rId6"/>
    <sheet name="2-1" sheetId="27" r:id="rId7"/>
    <sheet name="2-2" sheetId="28" r:id="rId8"/>
    <sheet name="2-3" sheetId="29" r:id="rId9"/>
    <sheet name="2-4" sheetId="30" r:id="rId10"/>
    <sheet name="3" sheetId="6" r:id="rId11"/>
    <sheet name="3-1" sheetId="31" r:id="rId12"/>
    <sheet name="3-2" sheetId="32" r:id="rId13"/>
    <sheet name="3-3" sheetId="33" r:id="rId14"/>
    <sheet name="4" sheetId="15" r:id="rId15"/>
    <sheet name="4-1" sheetId="35" r:id="rId16"/>
    <sheet name="4-2" sheetId="36" r:id="rId17"/>
    <sheet name="4-3" sheetId="37" r:id="rId18"/>
    <sheet name="5" sheetId="17" r:id="rId19"/>
    <sheet name="5-1" sheetId="38" r:id="rId20"/>
    <sheet name="5-2" sheetId="39" r:id="rId21"/>
    <sheet name="6" sheetId="18" r:id="rId22"/>
    <sheet name="6-1" sheetId="40" r:id="rId23"/>
    <sheet name="7" sheetId="19" r:id="rId24"/>
    <sheet name="7-1" sheetId="41" r:id="rId25"/>
    <sheet name="8" sheetId="20" r:id="rId26"/>
    <sheet name="8-1" sheetId="42" r:id="rId27"/>
    <sheet name="9" sheetId="21" r:id="rId28"/>
    <sheet name="9-1" sheetId="43" r:id="rId29"/>
    <sheet name="10" sheetId="22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9" hidden="1">'10'!$A$7:$G$18</definedName>
    <definedName name="_xlnm._FilterDatabase" localSheetId="14" hidden="1">'4'!$A$18:$A$29</definedName>
    <definedName name="_xlnm._FilterDatabase" localSheetId="21" hidden="1">'6'!$A$1:$D$32</definedName>
    <definedName name="_xlnm._FilterDatabase" localSheetId="27" hidden="1">'9'!$A$1:$F$11</definedName>
    <definedName name="Abril" localSheetId="29">#REF!</definedName>
    <definedName name="Abril" localSheetId="21">#REF!</definedName>
    <definedName name="Abril" localSheetId="23">#REF!</definedName>
    <definedName name="Abril" localSheetId="25">#REF!</definedName>
    <definedName name="Abril" localSheetId="27">#REF!</definedName>
    <definedName name="Abril">#REF!</definedName>
    <definedName name="anscount" hidden="1">2</definedName>
    <definedName name="Apellido">'[1]27'!$C$15:$C$22</definedName>
    <definedName name="apellido1">'[2]27'!$C$15:$C$22</definedName>
    <definedName name="aprobado">[3]Ejercicio21!$I$22</definedName>
    <definedName name="aprobado1">[4]Ejercicio21!$I$22</definedName>
    <definedName name="_xlnm.Extract" localSheetId="29">'10'!$K$37:$Q$37</definedName>
    <definedName name="_xlnm.Extract" localSheetId="14">'4'!$A$18</definedName>
    <definedName name="_xlnm.Extract" localSheetId="22">'6-1'!$G$31:$J$31</definedName>
    <definedName name="_xlnm.Extract" localSheetId="24">'7-1'!$H$6:$M$6</definedName>
    <definedName name="_xlnm.Extract" localSheetId="26">'8-1'!$A$14:$C$14</definedName>
    <definedName name="_xlnm.Extract" localSheetId="28">'9-1'!$I$7:$N$7</definedName>
    <definedName name="base_datos">'[1]76'!$A$58:$E$74</definedName>
    <definedName name="base_datos_1">'[2]76'!$A$58:$E$74</definedName>
    <definedName name="BudgetTab" localSheetId="29">#REF!</definedName>
    <definedName name="BudgetTab" localSheetId="21">#REF!</definedName>
    <definedName name="BudgetTab" localSheetId="23">#REF!</definedName>
    <definedName name="BudgetTab" localSheetId="25">#REF!</definedName>
    <definedName name="BudgetTab" localSheetId="27">#REF!</definedName>
    <definedName name="BudgetTab">#REF!</definedName>
    <definedName name="Code">'[1]35'!$A$1:$A$12</definedName>
    <definedName name="Code_1">'[2]35'!$A$1:$A$12</definedName>
    <definedName name="Código" localSheetId="29">#REF!</definedName>
    <definedName name="Código" localSheetId="21">#REF!</definedName>
    <definedName name="Código" localSheetId="23">#REF!</definedName>
    <definedName name="Código" localSheetId="25">#REF!</definedName>
    <definedName name="Código" localSheetId="27">#REF!</definedName>
    <definedName name="Código">#REF!</definedName>
    <definedName name="Colegios" localSheetId="29">#REF!</definedName>
    <definedName name="Colegios" localSheetId="21">#REF!</definedName>
    <definedName name="Colegios" localSheetId="23">#REF!</definedName>
    <definedName name="Colegios" localSheetId="25">#REF!</definedName>
    <definedName name="Colegios" localSheetId="27">#REF!</definedName>
    <definedName name="Colegios">#REF!</definedName>
    <definedName name="Comida" localSheetId="29">#REF!</definedName>
    <definedName name="Comida" localSheetId="21">#REF!</definedName>
    <definedName name="Comida" localSheetId="23">#REF!</definedName>
    <definedName name="Comida" localSheetId="25">#REF!</definedName>
    <definedName name="Comida" localSheetId="27">#REF!</definedName>
    <definedName name="Comida">#REF!</definedName>
    <definedName name="_xlnm.Criteria" localSheetId="29">'10'!$K$33:$M$35</definedName>
    <definedName name="_xlnm.Criteria" localSheetId="14">'4'!$F$1:$F$12</definedName>
    <definedName name="_xlnm.Criteria" localSheetId="22">'6-1'!$G$27:$G$29</definedName>
    <definedName name="_xlnm.Criteria" localSheetId="24">'7-1'!$H$3:$I$4</definedName>
    <definedName name="_xlnm.Criteria" localSheetId="26">'8-1'!$A$11:$A$12</definedName>
    <definedName name="_xlnm.Criteria" localSheetId="28">'9-1'!$I$3:$I$5</definedName>
    <definedName name="cuota">'[1]32'!$A$11:$D$28</definedName>
    <definedName name="cuota_1">'[2]32'!$A$11:$D$28</definedName>
    <definedName name="Domicilio">'[1]27'!$D$15:$D$22</definedName>
    <definedName name="domicilio_1">'[2]27'!$D$15:$D$22</definedName>
    <definedName name="Enero" localSheetId="29">#REF!</definedName>
    <definedName name="Enero" localSheetId="21">#REF!</definedName>
    <definedName name="Enero" localSheetId="23">#REF!</definedName>
    <definedName name="Enero" localSheetId="25">#REF!</definedName>
    <definedName name="Enero" localSheetId="27">#REF!</definedName>
    <definedName name="Enero">#REF!</definedName>
    <definedName name="Febrero" localSheetId="29">#REF!</definedName>
    <definedName name="Febrero" localSheetId="21">#REF!</definedName>
    <definedName name="Febrero" localSheetId="23">#REF!</definedName>
    <definedName name="Febrero" localSheetId="25">#REF!</definedName>
    <definedName name="Febrero" localSheetId="27">#REF!</definedName>
    <definedName name="Febrero">#REF!</definedName>
    <definedName name="Gasolina" localSheetId="29">#REF!</definedName>
    <definedName name="Gasolina" localSheetId="21">#REF!</definedName>
    <definedName name="Gasolina" localSheetId="23">#REF!</definedName>
    <definedName name="Gasolina" localSheetId="25">#REF!</definedName>
    <definedName name="Gasolina" localSheetId="27">#REF!</definedName>
    <definedName name="Gasolina">#REF!</definedName>
    <definedName name="Luz" localSheetId="29">#REF!</definedName>
    <definedName name="Luz" localSheetId="21">#REF!</definedName>
    <definedName name="Luz" localSheetId="23">#REF!</definedName>
    <definedName name="Luz" localSheetId="25">#REF!</definedName>
    <definedName name="Luz" localSheetId="27">#REF!</definedName>
    <definedName name="Luz">#REF!</definedName>
    <definedName name="Marzo" localSheetId="29">#REF!</definedName>
    <definedName name="Marzo" localSheetId="21">#REF!</definedName>
    <definedName name="Marzo" localSheetId="23">#REF!</definedName>
    <definedName name="Marzo" localSheetId="25">#REF!</definedName>
    <definedName name="Marzo" localSheetId="27">#REF!</definedName>
    <definedName name="Marzo">#REF!</definedName>
    <definedName name="Nombre">'[1]27'!$B$15:$B$22</definedName>
    <definedName name="nombre_1">'[2]27'!$B$15:$B$22</definedName>
    <definedName name="Ocio" localSheetId="29">#REF!</definedName>
    <definedName name="Ocio" localSheetId="21">#REF!</definedName>
    <definedName name="Ocio" localSheetId="23">#REF!</definedName>
    <definedName name="Ocio" localSheetId="25">#REF!</definedName>
    <definedName name="Ocio" localSheetId="27">#REF!</definedName>
    <definedName name="Ocio">#REF!</definedName>
    <definedName name="Punitario">[3]Ejercicio3!$E$21:$E$25</definedName>
    <definedName name="Punitario_1">[4]Ejercicio3!$E$21:$E$25</definedName>
    <definedName name="Saldo_pdte.">'[1]27'!$F$15:$F$22</definedName>
    <definedName name="sencount" hidden="1">1</definedName>
    <definedName name="Teléfono" localSheetId="29">#REF!</definedName>
    <definedName name="Teléfono" localSheetId="21">#REF!</definedName>
    <definedName name="Teléfono" localSheetId="23">#REF!</definedName>
    <definedName name="Teléfono" localSheetId="25">#REF!</definedName>
    <definedName name="Teléfono" localSheetId="27">#REF!</definedName>
    <definedName name="Teléfono">#REF!</definedName>
    <definedName name="Totales">[3]Ejercicio3!$F$21:$F$25</definedName>
    <definedName name="Unidades">[3]Ejercicio3!$D$21:$D$25</definedName>
  </definedNames>
  <calcPr calcId="162913"/>
  <pivotCaches>
    <pivotCache cacheId="7" r:id="rId35"/>
    <pivotCache cacheId="8" r:id="rId36"/>
    <pivotCache cacheId="9" r:id="rId37"/>
    <pivotCache cacheId="10" r:id="rId38"/>
    <pivotCache cacheId="11" r:id="rId39"/>
  </pivotCaches>
</workbook>
</file>

<file path=xl/calcChain.xml><?xml version="1.0" encoding="utf-8"?>
<calcChain xmlns="http://schemas.openxmlformats.org/spreadsheetml/2006/main">
  <c r="B14" i="43" l="1"/>
  <c r="A12" i="42"/>
  <c r="A4" i="42"/>
</calcChain>
</file>

<file path=xl/comments1.xml><?xml version="1.0" encoding="utf-8"?>
<comments xmlns="http://schemas.openxmlformats.org/spreadsheetml/2006/main">
  <authors>
    <author>Miguel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No hay ninguno.</t>
        </r>
      </text>
    </comment>
  </commentList>
</comments>
</file>

<file path=xl/sharedStrings.xml><?xml version="1.0" encoding="utf-8"?>
<sst xmlns="http://schemas.openxmlformats.org/spreadsheetml/2006/main" count="1505" uniqueCount="364">
  <si>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</si>
  <si>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</si>
  <si>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</si>
  <si>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</si>
  <si>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</si>
  <si>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</si>
  <si>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</si>
  <si>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</si>
  <si>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</si>
  <si>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</si>
  <si>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</si>
  <si>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</si>
  <si>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</si>
  <si>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</si>
  <si>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</si>
  <si>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</si>
  <si>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</si>
  <si>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</si>
  <si>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</si>
  <si>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</si>
  <si>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</si>
  <si>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</si>
  <si>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</si>
  <si>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</si>
  <si>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</si>
  <si>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</si>
  <si>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</si>
  <si>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</si>
  <si>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</si>
  <si>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</si>
  <si>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</si>
  <si>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</si>
  <si>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</si>
  <si>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</si>
  <si>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</si>
  <si>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</si>
  <si>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</si>
  <si>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</si>
  <si>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</si>
  <si>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</si>
  <si>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</si>
  <si>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</si>
  <si>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</si>
  <si>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</si>
  <si>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</si>
  <si>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</si>
  <si>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</si>
  <si>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</si>
  <si>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</si>
  <si>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Servicios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</si>
  <si>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</si>
  <si>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</si>
  <si>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</si>
  <si>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</si>
  <si>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</si>
  <si>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</si>
  <si>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</si>
  <si>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</si>
  <si>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</si>
  <si>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</si>
  <si>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</si>
  <si>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</si>
  <si>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</si>
  <si>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</si>
  <si>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</si>
  <si>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</si>
  <si>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</si>
  <si>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CÓDIGO</t>
  </si>
  <si>
    <t>SECTOR</t>
  </si>
  <si>
    <t>NOMBRE EMPRESA</t>
  </si>
  <si>
    <t>RENTABILIDAD TOTAL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</si>
  <si>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</si>
  <si>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</si>
  <si>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</si>
  <si>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</si>
  <si>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</si>
  <si>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</si>
  <si>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</si>
  <si>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</si>
  <si>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</si>
  <si>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</si>
  <si>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</si>
  <si>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</si>
  <si>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</si>
  <si>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</si>
  <si>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</si>
  <si>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</si>
  <si>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</si>
  <si>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</si>
  <si>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</si>
  <si>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</si>
  <si>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</si>
  <si>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CIERRE EN Euros</t>
  </si>
  <si>
    <t>VARIACIÓN ÍBEX € 24/09</t>
  </si>
  <si>
    <t>Fecha</t>
  </si>
  <si>
    <t>Destino</t>
  </si>
  <si>
    <t>Tipo de envio</t>
  </si>
  <si>
    <t>Forma de envio</t>
  </si>
  <si>
    <t>Volumen</t>
  </si>
  <si>
    <t>Peso</t>
  </si>
  <si>
    <t>Precio</t>
  </si>
  <si>
    <t>Bélgica</t>
  </si>
  <si>
    <t>Normal</t>
  </si>
  <si>
    <t>Avión</t>
  </si>
  <si>
    <t>Mínimo</t>
  </si>
  <si>
    <t>Canadá</t>
  </si>
  <si>
    <t>Urgente</t>
  </si>
  <si>
    <t>Maritimo</t>
  </si>
  <si>
    <t>Medio</t>
  </si>
  <si>
    <t>Máximo</t>
  </si>
  <si>
    <t>Italia</t>
  </si>
  <si>
    <t>Carretera</t>
  </si>
  <si>
    <t>UK</t>
  </si>
  <si>
    <t>Australia</t>
  </si>
  <si>
    <t>Fecha alta</t>
  </si>
  <si>
    <t>Gerencia</t>
  </si>
  <si>
    <t>Director general</t>
  </si>
  <si>
    <t>Directora comercial</t>
  </si>
  <si>
    <t>Jose Luis</t>
  </si>
  <si>
    <t>Director financiero</t>
  </si>
  <si>
    <t>Administrativa</t>
  </si>
  <si>
    <t>Director márketing</t>
  </si>
  <si>
    <t>Producción</t>
  </si>
  <si>
    <t>Director producción</t>
  </si>
  <si>
    <t>Personal</t>
  </si>
  <si>
    <t>Director personal</t>
  </si>
  <si>
    <t>Control de gestión</t>
  </si>
  <si>
    <t>Controller</t>
  </si>
  <si>
    <t>Secretaria</t>
  </si>
  <si>
    <t>Jose</t>
  </si>
  <si>
    <t>Jefe producto A</t>
  </si>
  <si>
    <t>Eva Maria</t>
  </si>
  <si>
    <t>Jose Antonio</t>
  </si>
  <si>
    <t>Informática</t>
  </si>
  <si>
    <t>Director Informática</t>
  </si>
  <si>
    <t>Jefe producto B</t>
  </si>
  <si>
    <t>Marca</t>
  </si>
  <si>
    <t>Modelo</t>
  </si>
  <si>
    <t>Tipo</t>
  </si>
  <si>
    <t>Chevrolet</t>
  </si>
  <si>
    <t>99 Cavalier</t>
  </si>
  <si>
    <t>Descapotable</t>
  </si>
  <si>
    <t>99 Blazer</t>
  </si>
  <si>
    <t>Deportivo</t>
  </si>
  <si>
    <t>99 Camaro</t>
  </si>
  <si>
    <t>99 Astro Van</t>
  </si>
  <si>
    <t>Furgoneta</t>
  </si>
  <si>
    <t>Chrysler</t>
  </si>
  <si>
    <t>99 Concorde</t>
  </si>
  <si>
    <t>Sedán Familiar</t>
  </si>
  <si>
    <t>99 300M</t>
  </si>
  <si>
    <t>Sedán Deportivo</t>
  </si>
  <si>
    <t>Dodge</t>
  </si>
  <si>
    <t>99 Caravan</t>
  </si>
  <si>
    <t>99 Durango</t>
  </si>
  <si>
    <t>99 Ram Wagon</t>
  </si>
  <si>
    <t>Camioneta</t>
  </si>
  <si>
    <t>Ford</t>
  </si>
  <si>
    <t>99 Escort</t>
  </si>
  <si>
    <t>99 Contour</t>
  </si>
  <si>
    <t>99 Explorer</t>
  </si>
  <si>
    <t>GMC</t>
  </si>
  <si>
    <t>99 Envoy</t>
  </si>
  <si>
    <t>99 Yukon</t>
  </si>
  <si>
    <t>Honda</t>
  </si>
  <si>
    <t>99 Civic</t>
  </si>
  <si>
    <t>Coupé Familiar</t>
  </si>
  <si>
    <t>99 Accord</t>
  </si>
  <si>
    <t>99 Prelude</t>
  </si>
  <si>
    <t>Coupé Deportivo</t>
  </si>
  <si>
    <t>Jeep</t>
  </si>
  <si>
    <t>99 Wrangler</t>
  </si>
  <si>
    <t>99 Cherokee</t>
  </si>
  <si>
    <t>Mazda</t>
  </si>
  <si>
    <t>99 626</t>
  </si>
  <si>
    <t>99 Millenia</t>
  </si>
  <si>
    <t>Sedán de Lujo</t>
  </si>
  <si>
    <t>Nissan</t>
  </si>
  <si>
    <t>99 Altima</t>
  </si>
  <si>
    <t>99 Pathfinder</t>
  </si>
  <si>
    <t>Plymouth</t>
  </si>
  <si>
    <t>99 Breeze</t>
  </si>
  <si>
    <t>99 Voyager</t>
  </si>
  <si>
    <t>Saab</t>
  </si>
  <si>
    <t>99 9-3</t>
  </si>
  <si>
    <t>Suzuki</t>
  </si>
  <si>
    <t>99 Esteem</t>
  </si>
  <si>
    <t>99 Swift</t>
  </si>
  <si>
    <t>Toyota</t>
  </si>
  <si>
    <t>99 4Runner</t>
  </si>
  <si>
    <t>Volkswagen</t>
  </si>
  <si>
    <t>99 Cabrio</t>
  </si>
  <si>
    <t>99 GTI</t>
  </si>
  <si>
    <t>id</t>
  </si>
  <si>
    <t>CIERRE</t>
  </si>
  <si>
    <t xml:space="preserve">RENTABILIDAD </t>
  </si>
  <si>
    <t>VARIACIÓN ÍBEX</t>
  </si>
  <si>
    <t>Alimento</t>
  </si>
  <si>
    <t>Plato</t>
  </si>
  <si>
    <t>Calorías en gramos</t>
  </si>
  <si>
    <t>Acelgas</t>
  </si>
  <si>
    <t>Verdura</t>
  </si>
  <si>
    <t>Ajos</t>
  </si>
  <si>
    <t>Atún</t>
  </si>
  <si>
    <t>Pescado</t>
  </si>
  <si>
    <t>Bacalao</t>
  </si>
  <si>
    <t>Cerdo</t>
  </si>
  <si>
    <t>Carne</t>
  </si>
  <si>
    <t>Cerezas</t>
  </si>
  <si>
    <t>Fruta</t>
  </si>
  <si>
    <t>Chirimoya</t>
  </si>
  <si>
    <t>Lenguado</t>
  </si>
  <si>
    <t>Limón</t>
  </si>
  <si>
    <t>Morcilla</t>
  </si>
  <si>
    <t>Naranjo</t>
  </si>
  <si>
    <t>Pollo</t>
  </si>
  <si>
    <t>Ternera</t>
  </si>
  <si>
    <t>Coliflor</t>
  </si>
  <si>
    <t>Espinacas</t>
  </si>
  <si>
    <t>Apellidos</t>
  </si>
  <si>
    <t>Zona</t>
  </si>
  <si>
    <t>Empresa</t>
  </si>
  <si>
    <t>Ventas</t>
  </si>
  <si>
    <t>Sardiña</t>
  </si>
  <si>
    <t>Route</t>
  </si>
  <si>
    <t>Alfredo</t>
  </si>
  <si>
    <t>Martin</t>
  </si>
  <si>
    <t>Ordenadores Kitt</t>
  </si>
  <si>
    <t>Cuesta</t>
  </si>
  <si>
    <t>Mas</t>
  </si>
  <si>
    <t>Fernandez</t>
  </si>
  <si>
    <t>Compumercado</t>
  </si>
  <si>
    <t>Angel</t>
  </si>
  <si>
    <t>Martinez</t>
  </si>
  <si>
    <t>Sayno</t>
  </si>
  <si>
    <t>Fernando</t>
  </si>
  <si>
    <t>Francisco</t>
  </si>
  <si>
    <t>Fraile</t>
  </si>
  <si>
    <t xml:space="preserve">Ordenadores </t>
  </si>
  <si>
    <t>Sosa</t>
  </si>
  <si>
    <t>Radio Computer</t>
  </si>
  <si>
    <t>Manuel</t>
  </si>
  <si>
    <t>Yata</t>
  </si>
  <si>
    <t>Bimbo</t>
  </si>
  <si>
    <t>Moleon</t>
  </si>
  <si>
    <t>Chip Informatica</t>
  </si>
  <si>
    <t>Total general</t>
  </si>
  <si>
    <t>Suma de Puntos</t>
  </si>
  <si>
    <t>Suma de puntos por país y prueba</t>
  </si>
  <si>
    <t>Suma de puntos por deportista y prueba</t>
  </si>
  <si>
    <t>Promedio de Puntos</t>
  </si>
  <si>
    <t>Suma de puntos por país, deportista y prueba</t>
  </si>
  <si>
    <t>Media de puntos por país y prueba (con 2 decimales)</t>
  </si>
  <si>
    <t>Cantidad de personas</t>
  </si>
  <si>
    <t>Total</t>
  </si>
  <si>
    <t>Promedio de Sueldo</t>
  </si>
  <si>
    <t>Total de Sueldo</t>
  </si>
  <si>
    <t>Máx. de Sueldo</t>
  </si>
  <si>
    <t>Cuenta de empresas</t>
  </si>
  <si>
    <t>Suma de VARIACIÓN ÍBEX € 24/09</t>
  </si>
  <si>
    <t>Total Banca</t>
  </si>
  <si>
    <t>Total Comunicación</t>
  </si>
  <si>
    <t>Total Construcción</t>
  </si>
  <si>
    <t>Total Servicios</t>
  </si>
  <si>
    <t>Total Telecomunicaciones</t>
  </si>
  <si>
    <t>Promedio de RENTABILIDAD TOTAL</t>
  </si>
  <si>
    <t xml:space="preserve">CÓDIGO </t>
  </si>
  <si>
    <t>Promedio de CIERRE EN Euros</t>
  </si>
  <si>
    <t>2004</t>
  </si>
  <si>
    <t>Trim.1</t>
  </si>
  <si>
    <t>ene</t>
  </si>
  <si>
    <t>2005</t>
  </si>
  <si>
    <t>feb</t>
  </si>
  <si>
    <t>Trim.2</t>
  </si>
  <si>
    <t>abr</t>
  </si>
  <si>
    <t>jun</t>
  </si>
  <si>
    <t>Trim.3</t>
  </si>
  <si>
    <t>ago</t>
  </si>
  <si>
    <t>2006</t>
  </si>
  <si>
    <t>mar</t>
  </si>
  <si>
    <t>jul</t>
  </si>
  <si>
    <t>Número envíos</t>
  </si>
  <si>
    <t>Cuenta de Destino</t>
  </si>
  <si>
    <t>Cuenta de Fecha</t>
  </si>
  <si>
    <t>Mín. de Sueldo</t>
  </si>
  <si>
    <t>Datos</t>
  </si>
  <si>
    <t>1986</t>
  </si>
  <si>
    <t>1988</t>
  </si>
  <si>
    <t>Trim.4</t>
  </si>
  <si>
    <t>dic</t>
  </si>
  <si>
    <t>1989</t>
  </si>
  <si>
    <t>1990</t>
  </si>
  <si>
    <t>1991</t>
  </si>
  <si>
    <t>1992</t>
  </si>
  <si>
    <t>nov</t>
  </si>
  <si>
    <t>1993</t>
  </si>
  <si>
    <t>1995</t>
  </si>
  <si>
    <t>1996</t>
  </si>
  <si>
    <t>1998</t>
  </si>
  <si>
    <t>Total feb</t>
  </si>
  <si>
    <t>Total dic</t>
  </si>
  <si>
    <t>Total jun</t>
  </si>
  <si>
    <t>Total mar</t>
  </si>
  <si>
    <t>Total jul</t>
  </si>
  <si>
    <t>Total ene</t>
  </si>
  <si>
    <t>Total nov</t>
  </si>
  <si>
    <t>Total ago</t>
  </si>
  <si>
    <t>Total abr</t>
  </si>
  <si>
    <t>Todos los Ford descapotables</t>
  </si>
  <si>
    <t>Todos los Saab descapotables</t>
  </si>
  <si>
    <t>161-180</t>
  </si>
  <si>
    <t>181-200</t>
  </si>
  <si>
    <t>201-220</t>
  </si>
  <si>
    <t>221-240</t>
  </si>
  <si>
    <t>241-260</t>
  </si>
  <si>
    <t>301-320</t>
  </si>
  <si>
    <t>341-360</t>
  </si>
  <si>
    <t>381-400</t>
  </si>
  <si>
    <t>401-420</t>
  </si>
  <si>
    <t>Precio superior a 150.000€</t>
  </si>
  <si>
    <t>&gt;150000</t>
  </si>
  <si>
    <t>Todos los Ford con precio superior a 150.000</t>
  </si>
  <si>
    <t>Precio entre 200.000 y 300.000</t>
  </si>
  <si>
    <t>&gt;=200000</t>
  </si>
  <si>
    <t>&lt;=300000</t>
  </si>
  <si>
    <t>Precio menor de 100.000 o mayor de 300.000</t>
  </si>
  <si>
    <t>&lt;100000</t>
  </si>
  <si>
    <t>&gt;300000</t>
  </si>
  <si>
    <t>Empresas del sector banca</t>
  </si>
  <si>
    <t>Sector</t>
  </si>
  <si>
    <t>Empresas con cierre superior a 6€</t>
  </si>
  <si>
    <t>Cierre</t>
  </si>
  <si>
    <t>&gt;6</t>
  </si>
  <si>
    <t>Empresas con rentabilidad positiva</t>
  </si>
  <si>
    <t>Rentabilidad</t>
  </si>
  <si>
    <t>&gt;0</t>
  </si>
  <si>
    <t>Alimento con menos calorías</t>
  </si>
  <si>
    <t>Todas las verduras</t>
  </si>
  <si>
    <t>Verduras con más de 50 calorías</t>
  </si>
  <si>
    <t>&gt;50</t>
  </si>
  <si>
    <t>No son verduras</t>
  </si>
  <si>
    <t>&lt;&gt;Verdura</t>
  </si>
  <si>
    <t>Verduras</t>
  </si>
  <si>
    <t>Carnes</t>
  </si>
  <si>
    <t>Pescados</t>
  </si>
  <si>
    <t>Alimentos que empiecen por "C"</t>
  </si>
  <si>
    <t>C*</t>
  </si>
  <si>
    <t>Empleados de la zona Norte</t>
  </si>
  <si>
    <t>Empleado de la zona Norte con más ventas</t>
  </si>
  <si>
    <t>Empleados de zona Norte y Sur</t>
  </si>
  <si>
    <t>Diez mejores que no sean de la Norte</t>
  </si>
  <si>
    <t>Diez mejores empleados que no son de la zona Norte</t>
  </si>
  <si>
    <t>Dos empleados de la zona Sur con menos ventas</t>
  </si>
  <si>
    <t>Envíos urgentes</t>
  </si>
  <si>
    <t>Criterios</t>
  </si>
  <si>
    <t>Envíos urgentes a Canadá</t>
  </si>
  <si>
    <t>Menos de 200kg con precio superior a 100€</t>
  </si>
  <si>
    <t>&lt;200</t>
  </si>
  <si>
    <t>&gt;100</t>
  </si>
  <si>
    <t>Envíos normales con peso superior o igual a 250</t>
  </si>
  <si>
    <t>&gt;=250</t>
  </si>
  <si>
    <t>Envíos de Canadá y de España con precio entre 150 y 300</t>
  </si>
  <si>
    <t>&gt;=150</t>
  </si>
  <si>
    <t>&lt;=300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</si>
</sst>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&quot;$&quot;#,##0;[Red]\-&quot;$&quot;#,##0"/>
    <numFmt numFmtId="166" formatCode="_-* #,##0.00\ [$€-1]_-;\-* #,##0.00\ [$€-1]_-;_-* &quot;-&quot;??\ [$€-1]_-"/>
    <numFmt numFmtId="167" formatCode="dd\-mm\-yy;@"/>
    <numFmt numFmtId="168" formatCode="0&quot; kg&quot;"/>
    <numFmt numFmtId="169" formatCode="_-* #,##0\ &quot;pta&quot;_-;\-* #,##0\ &quot;pta&quot;_-;_-* &quot;-&quot;\ &quot;pta&quot;_-;_-@_-"/>
    <numFmt numFmtId="170" formatCode="#,##0.00\ [$€-1];[Red]\-#,##0.00\ [$€-1]"/>
    <numFmt numFmtId="171" formatCode="_-* #,##0\ _p_t_a_-;\-* #,##0\ _p_t_a_-;_-* &quot;-&quot;\ _p_t_a_-;_-@_-"/>
    <numFmt numFmtId="172" formatCode="dddd\,\ dd/mmmm/yyyy"/>
    <numFmt numFmtId="173" formatCode="#,##0.00\ &quot;€&quot;"/>
  </numFmts>
  <fonts count="26">
    <font>
      <sz val="10"/>
      <name val="Arial"/>
    </font>
    <font>
      <sz val="10"/>
      <name val="Arial"/>
      <family val="2"/>
    </font>
    <font>
      <sz val="8"/>
      <name val="Helv"/>
    </font>
    <font>
      <sz val="10"/>
      <name val="MS Sans Serif"/>
      <family val="2"/>
    </font>
    <font>
      <b/>
      <sz val="9"/>
      <color indexed="18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61"/>
      <name val="VAGRounded BT"/>
      <family val="2"/>
    </font>
    <font>
      <b/>
      <i/>
      <sz val="10"/>
      <color indexed="16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Tahoma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2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1">
    <xf numFmtId="0" fontId="0" fillId="0" borderId="0"/>
    <xf numFmtId="38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0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6" fontId="1" fillId="0" borderId="1" xfId="5" applyBorder="1"/>
    <xf numFmtId="0" fontId="0" fillId="0" borderId="2" xfId="0" applyBorder="1"/>
    <xf numFmtId="14" fontId="0" fillId="0" borderId="2" xfId="0" applyNumberFormat="1" applyBorder="1"/>
    <xf numFmtId="166" fontId="1" fillId="0" borderId="2" xfId="5" applyBorder="1"/>
    <xf numFmtId="0" fontId="6" fillId="0" borderId="1" xfId="0" applyFont="1" applyBorder="1"/>
    <xf numFmtId="14" fontId="6" fillId="0" borderId="1" xfId="0" applyNumberFormat="1" applyFont="1" applyBorder="1"/>
    <xf numFmtId="166" fontId="6" fillId="0" borderId="1" xfId="5" applyFont="1" applyBorder="1"/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/>
    <xf numFmtId="0" fontId="0" fillId="0" borderId="0" xfId="0" applyBorder="1"/>
    <xf numFmtId="0" fontId="9" fillId="4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2" fontId="10" fillId="0" borderId="4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2" fontId="10" fillId="0" borderId="5" xfId="0" applyNumberFormat="1" applyFont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166" fontId="1" fillId="0" borderId="1" xfId="7" applyBorder="1"/>
    <xf numFmtId="166" fontId="1" fillId="0" borderId="2" xfId="7" applyBorder="1"/>
    <xf numFmtId="0" fontId="12" fillId="0" borderId="1" xfId="0" applyFont="1" applyBorder="1"/>
    <xf numFmtId="14" fontId="12" fillId="0" borderId="1" xfId="0" applyNumberFormat="1" applyFont="1" applyBorder="1"/>
    <xf numFmtId="166" fontId="12" fillId="0" borderId="1" xfId="7" applyFont="1" applyBorder="1"/>
    <xf numFmtId="167" fontId="13" fillId="0" borderId="7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8" fontId="13" fillId="0" borderId="8" xfId="0" applyNumberFormat="1" applyFont="1" applyBorder="1"/>
    <xf numFmtId="44" fontId="13" fillId="0" borderId="9" xfId="6" applyNumberFormat="1" applyFont="1" applyBorder="1"/>
    <xf numFmtId="167" fontId="13" fillId="0" borderId="10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8" fontId="13" fillId="0" borderId="6" xfId="0" applyNumberFormat="1" applyFont="1" applyBorder="1"/>
    <xf numFmtId="44" fontId="13" fillId="0" borderId="11" xfId="6" applyNumberFormat="1" applyFont="1" applyBorder="1"/>
    <xf numFmtId="167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168" fontId="13" fillId="0" borderId="13" xfId="0" applyNumberFormat="1" applyFont="1" applyBorder="1"/>
    <xf numFmtId="44" fontId="13" fillId="0" borderId="14" xfId="6" applyNumberFormat="1" applyFont="1" applyBorder="1"/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0" fontId="15" fillId="7" borderId="15" xfId="8" applyFont="1" applyFill="1" applyBorder="1" applyAlignment="1">
      <alignment horizontal="center"/>
    </xf>
    <xf numFmtId="0" fontId="15" fillId="7" borderId="16" xfId="8" applyFont="1" applyFill="1" applyBorder="1" applyAlignment="1">
      <alignment horizontal="center"/>
    </xf>
    <xf numFmtId="0" fontId="15" fillId="7" borderId="17" xfId="8" applyFont="1" applyFill="1" applyBorder="1" applyAlignment="1">
      <alignment horizontal="center"/>
    </xf>
    <xf numFmtId="0" fontId="1" fillId="0" borderId="0" xfId="8" applyFill="1"/>
    <xf numFmtId="0" fontId="15" fillId="7" borderId="18" xfId="8" applyFont="1" applyFill="1" applyBorder="1" applyAlignment="1"/>
    <xf numFmtId="0" fontId="16" fillId="7" borderId="0" xfId="8" applyFont="1" applyFill="1" applyBorder="1" applyAlignment="1"/>
    <xf numFmtId="44" fontId="16" fillId="7" borderId="19" xfId="9" applyFont="1" applyFill="1" applyBorder="1" applyAlignment="1"/>
    <xf numFmtId="0" fontId="15" fillId="8" borderId="18" xfId="8" applyFont="1" applyFill="1" applyBorder="1" applyAlignment="1"/>
    <xf numFmtId="0" fontId="16" fillId="8" borderId="0" xfId="8" applyFont="1" applyFill="1" applyBorder="1" applyAlignment="1"/>
    <xf numFmtId="44" fontId="16" fillId="8" borderId="19" xfId="9" applyFont="1" applyFill="1" applyBorder="1" applyAlignment="1"/>
    <xf numFmtId="0" fontId="15" fillId="7" borderId="20" xfId="8" applyFont="1" applyFill="1" applyBorder="1" applyAlignment="1"/>
    <xf numFmtId="0" fontId="16" fillId="7" borderId="21" xfId="8" applyFont="1" applyFill="1" applyBorder="1" applyAlignment="1"/>
    <xf numFmtId="44" fontId="16" fillId="7" borderId="22" xfId="9" applyFont="1" applyFill="1" applyBorder="1" applyAlignment="1"/>
    <xf numFmtId="0" fontId="1" fillId="0" borderId="0" xfId="8"/>
    <xf numFmtId="0" fontId="17" fillId="9" borderId="23" xfId="8" applyFont="1" applyFill="1" applyBorder="1" applyAlignment="1">
      <alignment horizontal="center"/>
    </xf>
    <xf numFmtId="0" fontId="1" fillId="0" borderId="0" xfId="8" applyNumberFormat="1" applyFill="1" applyBorder="1" applyAlignment="1">
      <alignment horizontal="center"/>
    </xf>
    <xf numFmtId="169" fontId="1" fillId="0" borderId="0" xfId="8" applyNumberFormat="1" applyFill="1" applyBorder="1" applyAlignment="1"/>
    <xf numFmtId="166" fontId="1" fillId="0" borderId="0" xfId="10" applyFill="1" applyBorder="1" applyAlignment="1"/>
    <xf numFmtId="2" fontId="1" fillId="0" borderId="0" xfId="8" applyNumberFormat="1" applyFill="1" applyBorder="1" applyAlignment="1">
      <alignment horizontal="center"/>
    </xf>
    <xf numFmtId="170" fontId="1" fillId="0" borderId="0" xfId="10" applyNumberFormat="1" applyFill="1" applyBorder="1" applyAlignment="1">
      <alignment horizontal="center"/>
    </xf>
    <xf numFmtId="171" fontId="1" fillId="0" borderId="0" xfId="8" applyNumberFormat="1" applyFill="1" applyBorder="1" applyAlignment="1"/>
    <xf numFmtId="0" fontId="1" fillId="0" borderId="24" xfId="8" applyNumberFormat="1" applyFill="1" applyBorder="1" applyAlignment="1">
      <alignment horizontal="center"/>
    </xf>
    <xf numFmtId="171" fontId="1" fillId="0" borderId="24" xfId="8" applyNumberFormat="1" applyFill="1" applyBorder="1" applyAlignment="1"/>
    <xf numFmtId="166" fontId="1" fillId="0" borderId="24" xfId="10" applyFill="1" applyBorder="1" applyAlignment="1"/>
    <xf numFmtId="2" fontId="1" fillId="0" borderId="24" xfId="8" applyNumberFormat="1" applyFill="1" applyBorder="1" applyAlignment="1">
      <alignment horizontal="center"/>
    </xf>
    <xf numFmtId="170" fontId="1" fillId="0" borderId="24" xfId="10" applyNumberFormat="1" applyFill="1" applyBorder="1" applyAlignment="1">
      <alignment horizontal="center"/>
    </xf>
    <xf numFmtId="0" fontId="18" fillId="7" borderId="15" xfId="8" applyFont="1" applyFill="1" applyBorder="1" applyAlignment="1">
      <alignment horizontal="center"/>
    </xf>
    <xf numFmtId="0" fontId="18" fillId="7" borderId="16" xfId="8" applyFont="1" applyFill="1" applyBorder="1" applyAlignment="1">
      <alignment horizontal="center"/>
    </xf>
    <xf numFmtId="0" fontId="18" fillId="7" borderId="16" xfId="8" applyFont="1" applyFill="1" applyBorder="1" applyAlignment="1"/>
    <xf numFmtId="0" fontId="19" fillId="0" borderId="0" xfId="8" applyFont="1"/>
    <xf numFmtId="0" fontId="20" fillId="8" borderId="18" xfId="8" applyFont="1" applyFill="1" applyBorder="1"/>
    <xf numFmtId="0" fontId="20" fillId="8" borderId="0" xfId="8" applyFont="1" applyFill="1" applyBorder="1"/>
    <xf numFmtId="0" fontId="20" fillId="8" borderId="0" xfId="8" applyFont="1" applyFill="1" applyBorder="1" applyAlignment="1"/>
    <xf numFmtId="0" fontId="20" fillId="7" borderId="18" xfId="8" applyFont="1" applyFill="1" applyBorder="1"/>
    <xf numFmtId="0" fontId="20" fillId="7" borderId="0" xfId="8" applyFont="1" applyFill="1" applyBorder="1"/>
    <xf numFmtId="0" fontId="20" fillId="7" borderId="0" xfId="8" applyFont="1" applyFill="1" applyBorder="1" applyAlignment="1"/>
    <xf numFmtId="0" fontId="19" fillId="0" borderId="0" xfId="8" applyFont="1" applyAlignment="1">
      <alignment horizontal="center"/>
    </xf>
    <xf numFmtId="0" fontId="20" fillId="7" borderId="20" xfId="8" applyFont="1" applyFill="1" applyBorder="1"/>
    <xf numFmtId="0" fontId="20" fillId="7" borderId="21" xfId="8" applyFont="1" applyFill="1" applyBorder="1"/>
    <xf numFmtId="0" fontId="20" fillId="7" borderId="21" xfId="8" applyFont="1" applyFill="1" applyBorder="1" applyAlignment="1"/>
    <xf numFmtId="0" fontId="15" fillId="0" borderId="25" xfId="8" applyFont="1" applyFill="1" applyBorder="1" applyAlignment="1">
      <alignment horizontal="center"/>
    </xf>
    <xf numFmtId="0" fontId="21" fillId="0" borderId="0" xfId="8" applyFont="1" applyFill="1" applyBorder="1"/>
    <xf numFmtId="172" fontId="21" fillId="0" borderId="0" xfId="8" applyNumberFormat="1" applyFont="1" applyFill="1" applyBorder="1" applyAlignment="1">
      <alignment horizontal="center"/>
    </xf>
    <xf numFmtId="173" fontId="21" fillId="0" borderId="0" xfId="8" applyNumberFormat="1" applyFont="1" applyFill="1" applyBorder="1"/>
    <xf numFmtId="0" fontId="21" fillId="0" borderId="26" xfId="8" applyFont="1" applyFill="1" applyBorder="1"/>
    <xf numFmtId="172" fontId="21" fillId="0" borderId="26" xfId="8" applyNumberFormat="1" applyFont="1" applyFill="1" applyBorder="1" applyAlignment="1">
      <alignment horizontal="center"/>
    </xf>
    <xf numFmtId="173" fontId="21" fillId="0" borderId="26" xfId="8" applyNumberFormat="1" applyFont="1" applyFill="1" applyBorder="1"/>
    <xf numFmtId="0" fontId="22" fillId="0" borderId="27" xfId="8" applyFont="1" applyBorder="1" applyAlignment="1">
      <alignment vertical="center"/>
    </xf>
    <xf numFmtId="0" fontId="22" fillId="0" borderId="27" xfId="8" applyFont="1" applyBorder="1" applyAlignment="1">
      <alignment vertical="center" wrapText="1"/>
    </xf>
    <xf numFmtId="0" fontId="22" fillId="0" borderId="0" xfId="8" applyFont="1" applyAlignment="1">
      <alignment vertical="center"/>
    </xf>
    <xf numFmtId="167" fontId="1" fillId="0" borderId="0" xfId="8" applyNumberFormat="1" applyAlignment="1">
      <alignment horizontal="center"/>
    </xf>
    <xf numFmtId="0" fontId="1" fillId="0" borderId="0" xfId="8" applyAlignment="1">
      <alignment horizontal="center"/>
    </xf>
    <xf numFmtId="168" fontId="1" fillId="0" borderId="0" xfId="8" applyNumberFormat="1"/>
    <xf numFmtId="44" fontId="0" fillId="0" borderId="0" xfId="9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23" fillId="10" borderId="28" xfId="0" applyFont="1" applyFill="1" applyBorder="1"/>
    <xf numFmtId="2" fontId="0" fillId="0" borderId="0" xfId="0" applyNumberFormat="1"/>
    <xf numFmtId="0" fontId="0" fillId="0" borderId="0" xfId="0" applyNumberFormat="1" applyAlignment="1"/>
    <xf numFmtId="0" fontId="0" fillId="0" borderId="0" xfId="0" applyAlignment="1"/>
    <xf numFmtId="173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/>
    <xf numFmtId="14" fontId="0" fillId="0" borderId="0" xfId="0" applyNumberFormat="1"/>
    <xf numFmtId="0" fontId="22" fillId="0" borderId="0" xfId="8" applyFont="1"/>
    <xf numFmtId="0" fontId="14" fillId="11" borderId="0" xfId="0" applyFont="1" applyFill="1" applyAlignment="1">
      <alignment horizontal="center"/>
    </xf>
  </cellXfs>
  <cellStyles count="11">
    <cellStyle name="Comma [0]" xfId="1"/>
    <cellStyle name="Comma_SOLVER1" xfId="2"/>
    <cellStyle name="Currency [0]" xfId="3"/>
    <cellStyle name="Currency_Solver Example" xfId="4"/>
    <cellStyle name="Euro" xfId="5"/>
    <cellStyle name="Euro 2" xfId="9"/>
    <cellStyle name="Euro_62" xfId="6"/>
    <cellStyle name="Euro_Ejercicios Excel 02-03 Parte 2 Lucas" xfId="10"/>
    <cellStyle name="Euro_filtros0" xfId="7"/>
    <cellStyle name="Normal" xfId="0" builtinId="0"/>
    <cellStyle name="Normal 2" xfId="8"/>
  </cellStyles>
  <dxfs count="15">
    <dxf>
      <alignment horizontal="center" readingOrder="0"/>
    </dxf>
    <dxf>
      <numFmt numFmtId="173" formatCode="#,##0.00\ &quot;€&quot;"/>
    </dxf>
    <dxf>
      <numFmt numFmtId="2" formatCode="0.00"/>
    </dxf>
    <dxf>
      <numFmt numFmtId="174" formatCode="0.000"/>
    </dxf>
    <dxf>
      <numFmt numFmtId="175" formatCode="0.0000"/>
    </dxf>
    <dxf>
      <numFmt numFmtId="176" formatCode="0.0000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</dxf>
    <dxf>
      <numFmt numFmtId="174" formatCode="0.000"/>
    </dxf>
    <dxf>
      <numFmt numFmtId="175" formatCode="0.0000"/>
    </dxf>
    <dxf>
      <numFmt numFmtId="176" formatCode="0.00000"/>
    </dxf>
    <dxf>
      <numFmt numFmtId="177" formatCode="0.000000"/>
    </dxf>
    <dxf>
      <numFmt numFmtId="178" formatCode="0.0000000"/>
    </dxf>
    <dxf>
      <numFmt numFmtId="17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pivotCacheDefinition" Target="pivotCache/pivotCacheDefinition3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pivotCacheDefinition" Target="pivotCache/pivotCacheDefinition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942975" y="0"/>
          <a:ext cx="257175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es-ES" sz="1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Concesionario Santana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47625</xdr:rowOff>
    </xdr:from>
    <xdr:to>
      <xdr:col>5</xdr:col>
      <xdr:colOff>314325</xdr:colOff>
      <xdr:row>4</xdr:row>
      <xdr:rowOff>85725</xdr:rowOff>
    </xdr:to>
    <xdr:sp macro="" textlink="">
      <xdr:nvSpPr>
        <xdr:cNvPr id="2" name="WordArt 3"/>
        <xdr:cNvSpPr>
          <a:spLocks noChangeArrowheads="1" noChangeShapeType="1" noTextEdit="1"/>
        </xdr:cNvSpPr>
      </xdr:nvSpPr>
      <xdr:spPr bwMode="auto">
        <a:xfrm>
          <a:off x="2171700" y="209550"/>
          <a:ext cx="1952625" cy="523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ES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-Ejercicio 39-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Clases/Inform&#225;tica%20IQS/EjExcel9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s%20documentos\Clases\Inform&#225;tica%20IQS\EjExcel9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sync/cursos/curso%20excel%202015%20avanzado/EJERCICIOS/ejercicios/excel%20niv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urso%20excel%20nivel%202\excel%20nivel%202_cl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43"/>
      <sheetName val="Ejercicio44"/>
      <sheetName val="Ejercicio45"/>
      <sheetName val="Ejercicio46"/>
      <sheetName val="Ejercicio47"/>
      <sheetName val="Ejercicio48"/>
      <sheetName val="Ejercicio49"/>
      <sheetName val="Ejercicio50"/>
      <sheetName val="Ejercicio51"/>
      <sheetName val="Ejercicio52"/>
      <sheetName val="Ejercicio53"/>
      <sheetName val="Ejercicio54"/>
      <sheetName val="Ejercicio55"/>
      <sheetName val="Ejercicio56"/>
      <sheetName val="Ejercicio57"/>
      <sheetName val="Ejercicio58"/>
      <sheetName val="Ejercicio59"/>
      <sheetName val="Ejercicio60"/>
      <sheetName val="Ejercicio61"/>
      <sheetName val="Ejercicio62"/>
      <sheetName val="Ejercicio63"/>
      <sheetName val="Ejercicio64"/>
      <sheetName val="Ejercicio65"/>
      <sheetName val="Ejercicio66"/>
      <sheetName val="Ejercicio67"/>
      <sheetName val="Ejercicio68"/>
    </sheetNames>
    <sheetDataSet>
      <sheetData sheetId="0"/>
      <sheetData sheetId="1"/>
      <sheetData sheetId="2">
        <row r="21">
          <cell r="D21">
            <v>20</v>
          </cell>
          <cell r="E21">
            <v>7.21</v>
          </cell>
          <cell r="F21">
            <v>144.19999999999999</v>
          </cell>
        </row>
        <row r="22">
          <cell r="D22">
            <v>35</v>
          </cell>
          <cell r="E22">
            <v>9.02</v>
          </cell>
          <cell r="F22">
            <v>315.7</v>
          </cell>
        </row>
        <row r="23">
          <cell r="D23">
            <v>45</v>
          </cell>
          <cell r="E23">
            <v>30.05</v>
          </cell>
          <cell r="F23">
            <v>1352.25</v>
          </cell>
        </row>
        <row r="24">
          <cell r="D24">
            <v>26</v>
          </cell>
          <cell r="E24">
            <v>12.02</v>
          </cell>
          <cell r="F24">
            <v>312.52</v>
          </cell>
        </row>
        <row r="25">
          <cell r="D25">
            <v>20</v>
          </cell>
          <cell r="E25">
            <v>21.04</v>
          </cell>
          <cell r="F25">
            <v>420.79999999999995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I22">
            <v>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1 (2)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"/>
    </sheetNames>
    <sheetDataSet>
      <sheetData sheetId="0" refreshError="1"/>
      <sheetData sheetId="1" refreshError="1"/>
      <sheetData sheetId="2">
        <row r="21">
          <cell r="E21">
            <v>7.21</v>
          </cell>
        </row>
        <row r="22">
          <cell r="E22">
            <v>9.02</v>
          </cell>
        </row>
        <row r="23">
          <cell r="E23">
            <v>30.05</v>
          </cell>
        </row>
        <row r="24">
          <cell r="E24">
            <v>12.02</v>
          </cell>
        </row>
        <row r="25">
          <cell r="E25">
            <v>21.04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2">
          <cell r="I22">
            <v>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80.441171412036" createdVersion="6" refreshedVersion="6" minRefreshableVersion="3" recordCount="21">
  <cacheSource type="worksheet">
    <worksheetSource ref="A1:D22" sheet="1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guel" refreshedDate="43780.452445601855" createdVersion="6" refreshedVersion="6" minRefreshableVersion="3" recordCount="16">
  <cacheSource type="worksheet">
    <worksheetSource ref="A1:G17" sheet="2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 count="3">
        <s v="Norte"/>
        <s v="Sur"/>
        <s v="Centro"/>
      </sharedItems>
    </cacheField>
    <cacheField name="Sueldo" numFmtId="166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guel" refreshedDate="43780.45876898148" createdVersion="6" refreshedVersion="6" minRefreshableVersion="3" recordCount="17">
  <cacheSource type="worksheet">
    <worksheetSource ref="A1:F18" sheet="3"/>
  </cacheSource>
  <cacheFields count="6">
    <cacheField name="CÓDIG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/>
    </cacheField>
    <cacheField name="VARIACIÓN ÍBEX € 24/09" numFmtId="2">
      <sharedItems containsSemiMixedTypes="0" containsString="0" containsNumber="1" minValue="-47.02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guel" refreshedDate="43780.468303703703" createdVersion="6" refreshedVersion="6" minRefreshableVersion="3" recordCount="11">
  <cacheSource type="worksheet">
    <worksheetSource ref="A1:G12" sheet="4"/>
  </cacheSource>
  <cacheFields count="9">
    <cacheField name="Fecha" numFmtId="167">
      <sharedItems containsSemiMixedTypes="0" containsNonDate="0" containsDate="1" containsString="0" minDate="2004-01-01T00:00:00" maxDate="2006-08-05T00:00:00" count="11">
        <d v="2006-01-01T00:00:00"/>
        <d v="2005-04-02T00:00:00"/>
        <d v="2005-08-21T00:00:00"/>
        <d v="2004-01-01T00:00:00"/>
        <d v="2005-02-25T00:00:00"/>
        <d v="2005-02-02T00:00:00"/>
        <d v="2006-03-03T00:00:00"/>
        <d v="2006-08-04T00:00:00"/>
        <d v="2005-01-01T00:00:00"/>
        <d v="2006-07-06T00:00:00"/>
        <d v="2005-06-06T00:00:00"/>
      </sharedItems>
      <fieldGroup par="8" base="0">
        <rangePr groupBy="months" startDate="2004-01-01T00:00:00" endDate="2006-08-05T00:00:00"/>
        <groupItems count="14">
          <s v="&lt;01/01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5/08/2006"/>
        </groupItems>
      </fieldGroup>
    </cacheField>
    <cacheField name="Destino" numFmtId="0">
      <sharedItems/>
    </cacheField>
    <cacheField name="Tipo de envio" numFmtId="0">
      <sharedItems count="2">
        <s v="Normal"/>
        <s v="Urgente"/>
      </sharedItems>
    </cacheField>
    <cacheField name="Forma de envio" numFmtId="0">
      <sharedItems count="3">
        <s v="Avión"/>
        <s v="Maritimo"/>
        <s v="Carretera"/>
      </sharedItems>
    </cacheField>
    <cacheField name="Volumen" numFmtId="0">
      <sharedItems count="3">
        <s v="Mínimo"/>
        <s v="Medio"/>
        <s v="Máximo"/>
      </sharedItems>
    </cacheField>
    <cacheField name="Peso" numFmtId="168">
      <sharedItems containsSemiMixedTypes="0" containsString="0" containsNumber="1" containsInteger="1" minValue="161" maxValue="417" count="10">
        <n v="248"/>
        <n v="239"/>
        <n v="218"/>
        <n v="195"/>
        <n v="161"/>
        <n v="258"/>
        <n v="349"/>
        <n v="417"/>
        <n v="398"/>
        <n v="309"/>
      </sharedItems>
      <fieldGroup base="5">
        <rangePr autoStart="0" autoEnd="0" startNum="161" endNum="420" groupInterval="20"/>
        <groupItems count="15">
          <s v="&lt;161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&gt;421"/>
        </groupItems>
      </fieldGroup>
    </cacheField>
    <cacheField name="Precio" numFmtId="44">
      <sharedItems containsSemiMixedTypes="0" containsString="0" containsNumber="1" minValue="96.76" maxValue="250.2"/>
    </cacheField>
    <cacheField name="Trimestres" numFmtId="0" databaseField="0">
      <fieldGroup base="0">
        <rangePr groupBy="quarters" startDate="2004-01-01T00:00:00" endDate="2006-08-05T00:00:00"/>
        <groupItems count="6">
          <s v="&lt;01/01/2004"/>
          <s v="Trim.1"/>
          <s v="Trim.2"/>
          <s v="Trim.3"/>
          <s v="Trim.4"/>
          <s v="&gt;05/08/2006"/>
        </groupItems>
      </fieldGroup>
    </cacheField>
    <cacheField name="Años" numFmtId="0" databaseField="0">
      <fieldGroup base="0">
        <rangePr groupBy="years" startDate="2004-01-01T00:00:00" endDate="2006-08-05T00:00:00"/>
        <groupItems count="5">
          <s v="&lt;01/01/2004"/>
          <s v="2004"/>
          <s v="2005"/>
          <s v="2006"/>
          <s v="&gt;05/08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guel" refreshedDate="43780.483256134263" createdVersion="6" refreshedVersion="6" minRefreshableVersion="3" recordCount="16">
  <cacheSource type="worksheet">
    <worksheetSource ref="A1:G17" sheet="5"/>
  </cacheSource>
  <cacheFields count="9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8">
        <s v="Comercial"/>
        <s v="Gerencia"/>
        <s v="Administración"/>
        <s v="Márketing"/>
        <s v="Producción"/>
        <s v="Personal"/>
        <s v="Control de gestión"/>
        <s v="Informática"/>
      </sharedItems>
    </cacheField>
    <cacheField name="Cargo" numFmtId="0">
      <sharedItems count="14">
        <s v="Comercial"/>
        <s v="Director general"/>
        <s v="Directora comercial"/>
        <s v="Director financiero"/>
        <s v="Administrativa"/>
        <s v="Director márketing"/>
        <s v="Director producción"/>
        <s v="Director personal"/>
        <s v="Controller"/>
        <s v="Secretaria"/>
        <s v="Jefe producto A"/>
        <s v="Director Informática"/>
        <s v="Jefe producto B"/>
        <s v="Administrativo"/>
      </sharedItems>
    </cacheField>
    <cacheField name="Fecha alta" numFmtId="14">
      <sharedItems containsSemiMixedTypes="0" containsNonDate="0" containsDate="1" containsString="0" minDate="1986-02-02T00:00:00" maxDate="1998-02-11T00:00:00" count="15">
        <d v="1988-12-10T00:00:00"/>
        <d v="1989-06-05T00:00:00"/>
        <d v="1996-01-01T00:00:00"/>
        <d v="1990-07-05T00:00:00"/>
        <d v="1991-01-14T00:00:00"/>
        <d v="1995-04-11T00:00:00"/>
        <d v="1986-02-02T00:00:00"/>
        <d v="1992-11-27T00:00:00"/>
        <d v="1995-12-25T00:00:00"/>
        <d v="1993-01-12T00:00:00"/>
        <d v="1993-08-07T00:00:00"/>
        <d v="1989-12-09T00:00:00"/>
        <d v="1996-06-06T00:00:00"/>
        <d v="1990-03-29T00:00:00"/>
        <d v="1998-02-10T00:00:00"/>
      </sharedItems>
      <fieldGroup par="8" base="5">
        <rangePr groupBy="months" startDate="1986-02-02T00:00:00" endDate="1998-02-11T00:00:00"/>
        <groupItems count="14">
          <s v="&lt;02/02/198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1998"/>
        </groupItems>
      </fieldGroup>
    </cacheField>
    <cacheField name="Sueldo" numFmtId="166">
      <sharedItems containsSemiMixedTypes="0" containsString="0" containsNumber="1" minValue="661.11331482216053" maxValue="3005.0605219189115"/>
    </cacheField>
    <cacheField name="Trimestres" numFmtId="0" databaseField="0">
      <fieldGroup base="5">
        <rangePr groupBy="quarters" startDate="1986-02-02T00:00:00" endDate="1998-02-11T00:00:00"/>
        <groupItems count="6">
          <s v="&lt;02/02/1986"/>
          <s v="Trim.1"/>
          <s v="Trim.2"/>
          <s v="Trim.3"/>
          <s v="Trim.4"/>
          <s v="&gt;11/02/1998"/>
        </groupItems>
      </fieldGroup>
    </cacheField>
    <cacheField name="Años" numFmtId="0" databaseField="0">
      <fieldGroup base="5">
        <rangePr groupBy="years" startDate="1986-02-02T00:00:00" endDate="1998-02-11T00:00:00"/>
        <groupItems count="15">
          <s v="&lt;02/02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11/02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x v="0"/>
  </r>
  <r>
    <n v="2"/>
    <s v="Jorge"/>
    <s v="Rico"/>
    <x v="1"/>
    <x v="1"/>
    <x v="1"/>
    <x v="1"/>
  </r>
  <r>
    <n v="3"/>
    <s v="Luis"/>
    <s v="Guerrero"/>
    <x v="2"/>
    <x v="2"/>
    <x v="2"/>
    <x v="2"/>
  </r>
  <r>
    <n v="4"/>
    <s v="Oscar"/>
    <s v="Cortina"/>
    <x v="2"/>
    <x v="2"/>
    <x v="1"/>
    <x v="3"/>
  </r>
  <r>
    <n v="5"/>
    <s v="Lourdes"/>
    <s v="Merino"/>
    <x v="1"/>
    <x v="3"/>
    <x v="2"/>
    <x v="4"/>
  </r>
  <r>
    <n v="6"/>
    <s v="Jaime"/>
    <s v="Sánchez"/>
    <x v="2"/>
    <x v="4"/>
    <x v="2"/>
    <x v="5"/>
  </r>
  <r>
    <n v="7"/>
    <s v="José"/>
    <s v="Bonaparte"/>
    <x v="1"/>
    <x v="3"/>
    <x v="0"/>
    <x v="4"/>
  </r>
  <r>
    <n v="8"/>
    <s v="Eva"/>
    <s v="Esteve"/>
    <x v="0"/>
    <x v="0"/>
    <x v="1"/>
    <x v="6"/>
  </r>
  <r>
    <n v="9"/>
    <s v="Federico"/>
    <s v="García"/>
    <x v="2"/>
    <x v="1"/>
    <x v="2"/>
    <x v="1"/>
  </r>
  <r>
    <n v="10"/>
    <s v="Merche"/>
    <s v="Torres"/>
    <x v="0"/>
    <x v="4"/>
    <x v="1"/>
    <x v="7"/>
  </r>
  <r>
    <n v="11"/>
    <s v="Jordi"/>
    <s v="Fontana"/>
    <x v="0"/>
    <x v="1"/>
    <x v="0"/>
    <x v="2"/>
  </r>
  <r>
    <n v="12"/>
    <s v="Ana"/>
    <s v="Antón"/>
    <x v="1"/>
    <x v="3"/>
    <x v="0"/>
    <x v="8"/>
  </r>
  <r>
    <n v="13"/>
    <s v="Sergio"/>
    <s v="Galindo"/>
    <x v="2"/>
    <x v="2"/>
    <x v="2"/>
    <x v="9"/>
  </r>
  <r>
    <n v="14"/>
    <s v="Elena"/>
    <s v="Casado"/>
    <x v="0"/>
    <x v="1"/>
    <x v="1"/>
    <x v="10"/>
  </r>
  <r>
    <n v="15"/>
    <s v="Nuria"/>
    <s v="Pérez"/>
    <x v="0"/>
    <x v="0"/>
    <x v="2"/>
    <x v="11"/>
  </r>
  <r>
    <n v="16"/>
    <s v="Diego"/>
    <s v="Martín"/>
    <x v="1"/>
    <x v="3"/>
    <x v="0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5.4"/>
    <n v="-16.62"/>
    <n v="-14.95"/>
  </r>
  <r>
    <x v="1"/>
    <x v="0"/>
    <x v="1"/>
    <n v="1.31"/>
    <n v="14.21"/>
    <n v="-38.21"/>
  </r>
  <r>
    <x v="2"/>
    <x v="1"/>
    <x v="2"/>
    <n v="6.21"/>
    <n v="-43.55"/>
    <n v="-39.950000000000003"/>
  </r>
  <r>
    <x v="3"/>
    <x v="2"/>
    <x v="3"/>
    <n v="29.7"/>
    <n v="150.56"/>
    <n v="-20.66"/>
  </r>
  <r>
    <x v="4"/>
    <x v="2"/>
    <x v="4"/>
    <n v="13.57"/>
    <n v="-0.86"/>
    <n v="-13.74"/>
  </r>
  <r>
    <x v="5"/>
    <x v="1"/>
    <x v="5"/>
    <n v="4.21"/>
    <n v="-64.349999999999994"/>
    <n v="-45.75"/>
  </r>
  <r>
    <x v="6"/>
    <x v="3"/>
    <x v="6"/>
    <n v="8.32"/>
    <n v="-36.65"/>
    <n v="-44.5"/>
  </r>
  <r>
    <x v="7"/>
    <x v="1"/>
    <x v="7"/>
    <n v="9.61"/>
    <n v="-72.239999999999995"/>
    <n v="0"/>
  </r>
  <r>
    <x v="8"/>
    <x v="4"/>
    <x v="8"/>
    <n v="7.69"/>
    <n v="-62.51"/>
    <n v="-45.28"/>
  </r>
  <r>
    <x v="9"/>
    <x v="4"/>
    <x v="9"/>
    <n v="9.4"/>
    <n v="-60"/>
    <n v="-42.72"/>
  </r>
  <r>
    <x v="10"/>
    <x v="1"/>
    <x v="10"/>
    <n v="5.45"/>
    <n v="23.07"/>
    <n v="-42.13"/>
  </r>
  <r>
    <x v="11"/>
    <x v="3"/>
    <x v="11"/>
    <n v="5.54"/>
    <n v="-47.15"/>
    <n v="-47.02"/>
  </r>
  <r>
    <x v="12"/>
    <x v="2"/>
    <x v="12"/>
    <n v="25.9"/>
    <n v="14.16"/>
    <n v="-42.5"/>
  </r>
  <r>
    <x v="13"/>
    <x v="0"/>
    <x v="13"/>
    <n v="18.13"/>
    <n v="12.19"/>
    <n v="2.2799999999999998"/>
  </r>
  <r>
    <x v="14"/>
    <x v="3"/>
    <x v="14"/>
    <n v="39.25"/>
    <n v="-25.36"/>
    <n v="-12.35"/>
  </r>
  <r>
    <x v="15"/>
    <x v="2"/>
    <x v="15"/>
    <n v="20.47"/>
    <n v="-10.119999999999999"/>
    <n v="0"/>
  </r>
  <r>
    <x v="16"/>
    <x v="3"/>
    <x v="16"/>
    <n v="23.62"/>
    <n v="-2.44"/>
    <n v="-9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s v="Bélgica"/>
    <x v="0"/>
    <x v="0"/>
    <x v="0"/>
    <x v="0"/>
    <n v="149.05000000000001"/>
  </r>
  <r>
    <x v="1"/>
    <s v="Canadá"/>
    <x v="1"/>
    <x v="1"/>
    <x v="1"/>
    <x v="1"/>
    <n v="143.63999999999999"/>
  </r>
  <r>
    <x v="2"/>
    <s v="Canadá"/>
    <x v="1"/>
    <x v="1"/>
    <x v="2"/>
    <x v="2"/>
    <n v="131.02000000000001"/>
  </r>
  <r>
    <x v="3"/>
    <s v="Italia"/>
    <x v="0"/>
    <x v="1"/>
    <x v="2"/>
    <x v="3"/>
    <n v="117.2"/>
  </r>
  <r>
    <x v="4"/>
    <s v="España"/>
    <x v="0"/>
    <x v="2"/>
    <x v="1"/>
    <x v="4"/>
    <n v="96.76"/>
  </r>
  <r>
    <x v="5"/>
    <s v="UK"/>
    <x v="0"/>
    <x v="0"/>
    <x v="0"/>
    <x v="5"/>
    <n v="155.06"/>
  </r>
  <r>
    <x v="6"/>
    <s v="Australia"/>
    <x v="0"/>
    <x v="0"/>
    <x v="1"/>
    <x v="6"/>
    <n v="209.75"/>
  </r>
  <r>
    <x v="7"/>
    <s v="Bélgica"/>
    <x v="0"/>
    <x v="2"/>
    <x v="2"/>
    <x v="7"/>
    <n v="250.2"/>
  </r>
  <r>
    <x v="8"/>
    <s v="Canadá"/>
    <x v="1"/>
    <x v="1"/>
    <x v="2"/>
    <x v="8"/>
    <n v="239.2"/>
  </r>
  <r>
    <x v="9"/>
    <s v="Canadá"/>
    <x v="0"/>
    <x v="0"/>
    <x v="1"/>
    <x v="9"/>
    <n v="185.71"/>
  </r>
  <r>
    <x v="10"/>
    <s v="Italia"/>
    <x v="0"/>
    <x v="2"/>
    <x v="0"/>
    <x v="9"/>
    <n v="185.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n v="1262.1254192059428"/>
  </r>
  <r>
    <n v="4"/>
    <s v="Oscar"/>
    <s v="Cortina"/>
    <x v="1"/>
    <x v="1"/>
    <x v="1"/>
    <n v="3005.0605219189115"/>
  </r>
  <r>
    <n v="14"/>
    <s v="Elena"/>
    <s v="Casado"/>
    <x v="0"/>
    <x v="2"/>
    <x v="2"/>
    <n v="2554.301443631075"/>
  </r>
  <r>
    <n v="2"/>
    <s v="Jose Luis"/>
    <s v="Rico"/>
    <x v="2"/>
    <x v="3"/>
    <x v="3"/>
    <n v="2404.0484175351294"/>
  </r>
  <r>
    <n v="5"/>
    <s v="Lourdes"/>
    <s v="Merino"/>
    <x v="2"/>
    <x v="4"/>
    <x v="4"/>
    <n v="781.31573569891702"/>
  </r>
  <r>
    <n v="9"/>
    <s v="Federico"/>
    <s v="García"/>
    <x v="3"/>
    <x v="5"/>
    <x v="5"/>
    <n v="2404.0484175351294"/>
  </r>
  <r>
    <n v="6"/>
    <s v="Jaime"/>
    <s v="Sánchez"/>
    <x v="4"/>
    <x v="6"/>
    <x v="6"/>
    <n v="1803.0363131513468"/>
  </r>
  <r>
    <n v="7"/>
    <s v="José"/>
    <s v="Bonaparte"/>
    <x v="5"/>
    <x v="7"/>
    <x v="7"/>
    <n v="1803.0363131513468"/>
  </r>
  <r>
    <n v="8"/>
    <s v="Eva"/>
    <s v="Esteve"/>
    <x v="6"/>
    <x v="8"/>
    <x v="8"/>
    <n v="1652.7832870554014"/>
  </r>
  <r>
    <n v="10"/>
    <s v="Merche"/>
    <s v="Torres"/>
    <x v="1"/>
    <x v="9"/>
    <x v="9"/>
    <n v="661.11331482216053"/>
  </r>
  <r>
    <n v="3"/>
    <s v="Jose"/>
    <s v="Guerrero"/>
    <x v="3"/>
    <x v="10"/>
    <x v="10"/>
    <n v="1502.5302609594557"/>
  </r>
  <r>
    <n v="12"/>
    <s v="Eva Maria"/>
    <s v="Antón"/>
    <x v="2"/>
    <x v="4"/>
    <x v="11"/>
    <n v="811.36634091810606"/>
  </r>
  <r>
    <n v="11"/>
    <s v="Jose Antonio"/>
    <s v="Fontana"/>
    <x v="7"/>
    <x v="11"/>
    <x v="12"/>
    <n v="1502.5302609594557"/>
  </r>
  <r>
    <n v="13"/>
    <s v="Sergio"/>
    <s v="Galindo"/>
    <x v="3"/>
    <x v="12"/>
    <x v="13"/>
    <n v="1352.2772348635101"/>
  </r>
  <r>
    <n v="15"/>
    <s v="Nuria"/>
    <s v="Pérez"/>
    <x v="0"/>
    <x v="0"/>
    <x v="14"/>
    <n v="901.5181565756734"/>
  </r>
  <r>
    <n v="16"/>
    <s v="Diego"/>
    <s v="Martín"/>
    <x v="2"/>
    <x v="13"/>
    <x v="14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showHeaders="0" outline="1" outlineData="1" multipleFieldFilters="0">
  <location ref="B5:F14" firstHeaderRow="1" firstDataRow="2" firstDataCol="1"/>
  <pivotFields count="4">
    <pivotField showAll="0"/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0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>
  <location ref="A3:D9" firstHeaderRow="0" firstDataRow="1" firstDataCol="1"/>
  <pivotFields count="6">
    <pivotField dataField="1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numFmtId="2" outline="0" showAll="0"/>
    <pivotField dataField="1" compact="0" numFmtId="2" outline="0" showAll="0"/>
    <pivotField dataField="1" compact="0" numFmtId="2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ÓDIGO " fld="0" baseField="1" baseItem="0"/>
    <dataField name="Promedio de RENTABILIDAD TOTAL" fld="4" subtotal="average" baseField="0" baseItem="4"/>
    <dataField name="Suma de VARIACIÓN ÍBEX € 24/09" fld="5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CTOR">
  <location ref="A3:C26" firstHeaderRow="1" firstDataRow="1" firstDataCol="2"/>
  <pivotFields count="6">
    <pivotField showAll="0"/>
    <pivotField axis="axisRow" outline="0" showAll="0">
      <items count="6">
        <item x="3"/>
        <item x="4"/>
        <item x="2"/>
        <item x="0"/>
        <item x="1"/>
        <item t="default"/>
      </items>
    </pivotField>
    <pivotField axis="axisRow" outline="0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numFmtId="2" showAll="0"/>
    <pivotField numFmtId="2" showAll="0"/>
    <pivotField numFmtId="2" showAll="0"/>
  </pivotFields>
  <rowFields count="2">
    <field x="1"/>
    <field x="2"/>
  </rowFields>
  <rowItems count="23">
    <i>
      <x/>
      <x v="2"/>
    </i>
    <i r="1">
      <x v="3"/>
    </i>
    <i r="1">
      <x v="4"/>
    </i>
    <i r="1">
      <x v="5"/>
    </i>
    <i t="default">
      <x/>
    </i>
    <i>
      <x v="1"/>
      <x v="13"/>
    </i>
    <i r="1">
      <x v="14"/>
    </i>
    <i t="default">
      <x v="1"/>
    </i>
    <i>
      <x v="2"/>
      <x/>
    </i>
    <i r="1">
      <x v="1"/>
    </i>
    <i r="1">
      <x v="8"/>
    </i>
    <i r="1">
      <x v="9"/>
    </i>
    <i t="default">
      <x v="2"/>
    </i>
    <i>
      <x v="3"/>
      <x v="7"/>
    </i>
    <i r="1">
      <x v="10"/>
    </i>
    <i r="1">
      <x v="11"/>
    </i>
    <i t="default">
      <x v="3"/>
    </i>
    <i>
      <x v="4"/>
      <x v="6"/>
    </i>
    <i r="1">
      <x v="12"/>
    </i>
    <i r="1">
      <x v="15"/>
    </i>
    <i r="1">
      <x v="16"/>
    </i>
    <i t="default">
      <x v="4"/>
    </i>
    <i t="grand">
      <x/>
    </i>
  </rowItems>
  <colItems count="1">
    <i/>
  </colItems>
  <dataFields count="1">
    <dataField name="Promedio de CIERRE EN Euros" fld="3" subtotal="average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B11" firstHeaderRow="1" firstDataRow="1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Número envíos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E12" firstHeaderRow="1" firstDataRow="2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uenta de Destin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E14" firstHeaderRow="1" firstDataRow="2" firstDataCol="1"/>
  <pivotFields count="9"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8"/>
    </i>
    <i>
      <x v="10"/>
    </i>
    <i>
      <x v="12"/>
    </i>
    <i>
      <x v="13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Cuenta de Fech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15" cacheId="1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Departamento">
  <location ref="A3:D11" firstHeaderRow="0" firstDataRow="1" firstDataCol="1"/>
  <pivotFields count="9">
    <pivotField showAll="0"/>
    <pivotField showAll="0"/>
    <pivotField showAll="0"/>
    <pivotField axis="axisRow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ueldo" fld="6" subtotal="average" baseField="3" baseItem="0"/>
    <dataField name="Máx. de Sueldo" fld="6" subtotal="max" baseField="3" baseItem="0"/>
    <dataField name="Mín. de Sueldo" fld="6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16" cacheId="1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multipleFieldFilters="0">
  <location ref="A3:F34" firstHeaderRow="0" firstDataRow="1" firstDataCol="4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compact="0" outline="0" showAll="0">
      <items count="15">
        <item x="4"/>
        <item x="13"/>
        <item x="0"/>
        <item x="8"/>
        <item x="3"/>
        <item x="1"/>
        <item x="11"/>
        <item x="5"/>
        <item x="7"/>
        <item x="6"/>
        <item x="2"/>
        <item x="10"/>
        <item x="12"/>
        <item x="9"/>
        <item t="default"/>
      </items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6" outline="0" showAl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Row" compact="0" outline="0" showAll="0" defaultSubtotal="0">
      <items count="15">
        <item sd="0" x="0"/>
        <item x="1"/>
        <item sd="0" x="2"/>
        <item x="3"/>
        <item x="4"/>
        <item x="5"/>
        <item x="6"/>
        <item x="7"/>
        <item x="8"/>
        <item sd="0" x="9"/>
        <item x="10"/>
        <item x="11"/>
        <item sd="0" x="12"/>
        <item x="13"/>
        <item sd="0" x="14"/>
      </items>
    </pivotField>
  </pivotFields>
  <rowFields count="4">
    <field x="8"/>
    <field x="7"/>
    <field x="5"/>
    <field x="3"/>
  </rowFields>
  <rowItems count="31">
    <i>
      <x v="1"/>
      <x v="1"/>
      <x v="2"/>
      <x v="7"/>
    </i>
    <i t="default" r="2">
      <x v="2"/>
    </i>
    <i>
      <x v="3"/>
      <x v="4"/>
      <x v="12"/>
      <x v="1"/>
    </i>
    <i t="default" r="2">
      <x v="12"/>
    </i>
    <i>
      <x v="4"/>
      <x v="2"/>
      <x v="6"/>
      <x v="3"/>
    </i>
    <i t="default" r="2">
      <x v="6"/>
    </i>
    <i r="1">
      <x v="4"/>
      <x v="12"/>
      <x/>
    </i>
    <i t="default" r="2">
      <x v="12"/>
    </i>
    <i>
      <x v="5"/>
      <x v="1"/>
      <x v="3"/>
      <x v="5"/>
    </i>
    <i t="default" r="2">
      <x v="3"/>
    </i>
    <i r="1">
      <x v="3"/>
      <x v="7"/>
      <x/>
    </i>
    <i t="default" r="2">
      <x v="7"/>
    </i>
    <i>
      <x v="6"/>
      <x v="1"/>
      <x v="1"/>
      <x/>
    </i>
    <i t="default" r="2">
      <x v="1"/>
    </i>
    <i>
      <x v="7"/>
      <x v="4"/>
      <x v="11"/>
      <x v="6"/>
    </i>
    <i t="default" r="2">
      <x v="11"/>
    </i>
    <i>
      <x v="8"/>
      <x v="1"/>
      <x v="1"/>
      <x v="3"/>
    </i>
    <i t="default" r="2">
      <x v="1"/>
    </i>
    <i r="1">
      <x v="3"/>
      <x v="8"/>
      <x v="5"/>
    </i>
    <i t="default" r="2">
      <x v="8"/>
    </i>
    <i>
      <x v="10"/>
      <x v="2"/>
      <x v="4"/>
      <x v="5"/>
    </i>
    <i t="default" r="2">
      <x v="4"/>
    </i>
    <i r="1">
      <x v="4"/>
      <x v="12"/>
      <x v="2"/>
    </i>
    <i t="default" r="2">
      <x v="12"/>
    </i>
    <i>
      <x v="11"/>
      <x v="1"/>
      <x v="1"/>
      <x v="1"/>
    </i>
    <i t="default" r="2">
      <x v="1"/>
    </i>
    <i r="1">
      <x v="2"/>
      <x v="6"/>
      <x v="4"/>
    </i>
    <i t="default" r="2">
      <x v="6"/>
    </i>
    <i>
      <x v="13"/>
      <x v="1"/>
      <x v="2"/>
      <x/>
    </i>
    <i r="3">
      <x v="1"/>
    </i>
    <i t="default" r="2">
      <x v="2"/>
    </i>
  </rowItems>
  <colFields count="1">
    <field x="-2"/>
  </colFields>
  <colItems count="2">
    <i>
      <x/>
    </i>
    <i i="1">
      <x v="1"/>
    </i>
  </colItems>
  <dataFields count="2">
    <dataField name="Máx. de Sueldo" fld="6" subtotal="max" baseField="5" baseItem="12"/>
    <dataField name="Mín. de Sueldo" fld="6" subtotal="min" baseField="5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mergeItem="1" createdVersion="6" indent="0" showHeaders="0" outline="1" outlineData="1" multipleFieldFilters="0">
  <location ref="B5:C18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B5:F31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B6:F11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1041008" numFmtId="2"/>
  </dataFields>
  <formats count="7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compact="0" compactData="0" gridDropZones="1" multipleFieldFilters="0" rowHeaderCaption="Departamento">
  <location ref="B6:C10" firstHeaderRow="2" firstDataRow="2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numFmtId="166" outline="0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antidad de person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gridDropZones="1" multipleFieldFilters="0">
  <location ref="A3:E7" firstHeaderRow="1" firstDataRow="2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numFmtId="166" outline="0" showAll="0"/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antidad de personas" fld="0" subtotal="count" baseField="3" baseItem="0"/>
  </dataFields>
  <formats count="2">
    <format dxfId="7">
      <pivotArea outline="0" collapsedLevelsAreSubtotals="1" fieldPosition="0"/>
    </format>
    <format dxfId="6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7" cacheId="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multipleFieldFilters="0">
  <location ref="A3:C6" firstHeaderRow="0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dataField="1" compact="0" numFmtId="166" outline="0" showAll="0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default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Total de Sueldo" fld="6" baseField="0" baseItem="0"/>
    <dataField name="Promedio de Sueldo" fld="6" subtotal="average" baseField="3" baseItem="0"/>
  </dataFields>
  <formats count="4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8" cacheId="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gridDropZones="1" multipleFieldFilters="0">
  <location ref="A3:G7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Col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dataField="1" compact="0" numFmtId="166" outline="0" showAll="0"/>
  </pivotFields>
  <rowFields count="1">
    <field x="3"/>
  </rowFields>
  <rowItems count="3">
    <i>
      <x/>
    </i>
    <i>
      <x v="1"/>
    </i>
    <i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" fld="6" subtotal="max" baseField="3" baseItem="0" numFmtId="17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9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>
  <location ref="A3:B9" firstHeaderRow="1" firstDataRow="1" firstDataCol="1"/>
  <pivotFields count="6">
    <pivotField dataField="1" compact="0" outline="0" showAll="0"/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mpresas" fld="0" subtotal="count" baseField="1" baseItem="3"/>
  </dataField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1:D22"/>
  <sheetViews>
    <sheetView workbookViewId="0">
      <selection activeCell="G19" sqref="G19"/>
    </sheetView>
  </sheetViews>
  <sheetFormatPr baseColWidth="10" defaultRowHeight="12.75"/>
  <cols>
    <col min="1" max="1" width="19.5703125" customWidth="1"/>
    <col min="2" max="4" width="12" customWidth="1"/>
    <col min="5" max="5" width="13.140625" customWidth="1"/>
    <col min="6" max="6" width="11.5703125" customWidth="1"/>
    <col min="7" max="7" width="11.28515625" customWidth="1"/>
    <col min="8" max="8" width="13.140625" customWidth="1"/>
    <col min="9" max="9" width="18.85546875" customWidth="1"/>
    <col min="10" max="10" width="7" customWidth="1"/>
    <col min="11" max="11" width="15.85546875" customWidth="1"/>
    <col min="12" max="12" width="7.5703125" customWidth="1"/>
    <col min="13" max="13" width="7.85546875" customWidth="1"/>
    <col min="14" max="14" width="9.85546875" customWidth="1"/>
    <col min="15" max="15" width="13.140625" customWidth="1"/>
    <col min="16" max="16" width="9.85546875" customWidth="1"/>
    <col min="17" max="17" width="7.85546875" customWidth="1"/>
    <col min="18" max="18" width="9" customWidth="1"/>
    <col min="19" max="19" width="13" customWidth="1"/>
    <col min="20" max="20" width="11.85546875" customWidth="1"/>
    <col min="21" max="21" width="7.85546875" customWidth="1"/>
    <col min="22" max="22" width="9" customWidth="1"/>
    <col min="23" max="23" width="15" customWidth="1"/>
    <col min="24" max="24" width="13.140625" customWidth="1"/>
    <col min="25" max="25" width="12.85546875" bestFit="1" customWidth="1"/>
    <col min="26" max="26" width="11.5703125" bestFit="1" customWidth="1"/>
  </cols>
  <sheetData>
    <row r="1" spans="1:4">
      <c r="A1" s="13" t="s">
        <v>50</v>
      </c>
      <c r="B1" s="13" t="s">
        <v>51</v>
      </c>
      <c r="C1" s="13" t="s">
        <v>52</v>
      </c>
      <c r="D1" s="13" t="s">
        <v>53</v>
      </c>
    </row>
    <row r="2" spans="1:4">
      <c r="A2" s="2" t="s">
        <v>54</v>
      </c>
      <c r="B2" s="2" t="s">
        <v>55</v>
      </c>
      <c r="C2" s="2" t="s">
        <v>56</v>
      </c>
      <c r="D2" s="2">
        <v>8</v>
      </c>
    </row>
    <row r="3" spans="1:4">
      <c r="A3" s="2" t="s">
        <v>54</v>
      </c>
      <c r="B3" s="2" t="s">
        <v>57</v>
      </c>
      <c r="C3" s="2" t="s">
        <v>56</v>
      </c>
      <c r="D3" s="2">
        <v>7</v>
      </c>
    </row>
    <row r="4" spans="1:4">
      <c r="A4" s="2" t="s">
        <v>58</v>
      </c>
      <c r="B4" s="2" t="s">
        <v>59</v>
      </c>
      <c r="C4" s="2" t="s">
        <v>56</v>
      </c>
      <c r="D4" s="2">
        <v>6</v>
      </c>
    </row>
    <row r="5" spans="1:4">
      <c r="A5" s="2" t="s">
        <v>58</v>
      </c>
      <c r="B5" s="2" t="s">
        <v>60</v>
      </c>
      <c r="C5" s="2" t="s">
        <v>56</v>
      </c>
      <c r="D5" s="2">
        <v>5</v>
      </c>
    </row>
    <row r="6" spans="1:4">
      <c r="A6" s="2" t="s">
        <v>58</v>
      </c>
      <c r="B6" s="2" t="s">
        <v>61</v>
      </c>
      <c r="C6" s="2" t="s">
        <v>56</v>
      </c>
      <c r="D6" s="2">
        <v>4</v>
      </c>
    </row>
    <row r="7" spans="1:4">
      <c r="A7" s="2" t="s">
        <v>62</v>
      </c>
      <c r="B7" s="2" t="s">
        <v>63</v>
      </c>
      <c r="C7" s="2" t="s">
        <v>56</v>
      </c>
      <c r="D7" s="2">
        <v>3</v>
      </c>
    </row>
    <row r="8" spans="1:4">
      <c r="A8" s="2" t="s">
        <v>62</v>
      </c>
      <c r="B8" s="2" t="s">
        <v>64</v>
      </c>
      <c r="C8" s="2" t="s">
        <v>56</v>
      </c>
      <c r="D8" s="2">
        <v>6</v>
      </c>
    </row>
    <row r="9" spans="1:4">
      <c r="A9" s="2" t="s">
        <v>54</v>
      </c>
      <c r="B9" s="2" t="s">
        <v>55</v>
      </c>
      <c r="C9" s="2" t="s">
        <v>65</v>
      </c>
      <c r="D9" s="2">
        <v>4</v>
      </c>
    </row>
    <row r="10" spans="1:4">
      <c r="A10" s="2" t="s">
        <v>54</v>
      </c>
      <c r="B10" s="2" t="s">
        <v>57</v>
      </c>
      <c r="C10" s="2" t="s">
        <v>65</v>
      </c>
      <c r="D10" s="2">
        <v>5</v>
      </c>
    </row>
    <row r="11" spans="1:4">
      <c r="A11" s="2" t="s">
        <v>58</v>
      </c>
      <c r="B11" s="2" t="s">
        <v>59</v>
      </c>
      <c r="C11" s="2" t="s">
        <v>65</v>
      </c>
      <c r="D11" s="2">
        <v>2</v>
      </c>
    </row>
    <row r="12" spans="1:4">
      <c r="A12" s="2" t="s">
        <v>58</v>
      </c>
      <c r="B12" s="2" t="s">
        <v>60</v>
      </c>
      <c r="C12" s="2" t="s">
        <v>65</v>
      </c>
      <c r="D12" s="2">
        <v>7</v>
      </c>
    </row>
    <row r="13" spans="1:4">
      <c r="A13" s="2" t="s">
        <v>58</v>
      </c>
      <c r="B13" s="2" t="s">
        <v>61</v>
      </c>
      <c r="C13" s="2" t="s">
        <v>65</v>
      </c>
      <c r="D13" s="2">
        <v>6</v>
      </c>
    </row>
    <row r="14" spans="1:4">
      <c r="A14" s="2" t="s">
        <v>62</v>
      </c>
      <c r="B14" s="2" t="s">
        <v>63</v>
      </c>
      <c r="C14" s="2" t="s">
        <v>65</v>
      </c>
      <c r="D14" s="2">
        <v>3</v>
      </c>
    </row>
    <row r="15" spans="1:4">
      <c r="A15" s="2" t="s">
        <v>62</v>
      </c>
      <c r="B15" s="2" t="s">
        <v>64</v>
      </c>
      <c r="C15" s="2" t="s">
        <v>65</v>
      </c>
      <c r="D15" s="2">
        <v>5</v>
      </c>
    </row>
    <row r="16" spans="1:4">
      <c r="A16" s="2" t="s">
        <v>54</v>
      </c>
      <c r="B16" s="2" t="s">
        <v>55</v>
      </c>
      <c r="C16" s="2" t="s">
        <v>66</v>
      </c>
      <c r="D16" s="2">
        <v>3</v>
      </c>
    </row>
    <row r="17" spans="1:4">
      <c r="A17" s="2" t="s">
        <v>54</v>
      </c>
      <c r="B17" s="2" t="s">
        <v>57</v>
      </c>
      <c r="C17" s="2" t="s">
        <v>66</v>
      </c>
      <c r="D17" s="2">
        <v>4</v>
      </c>
    </row>
    <row r="18" spans="1:4">
      <c r="A18" s="2" t="s">
        <v>58</v>
      </c>
      <c r="B18" s="2" t="s">
        <v>59</v>
      </c>
      <c r="C18" s="2" t="s">
        <v>66</v>
      </c>
      <c r="D18" s="2">
        <v>8</v>
      </c>
    </row>
    <row r="19" spans="1:4">
      <c r="A19" s="2" t="s">
        <v>58</v>
      </c>
      <c r="B19" s="2" t="s">
        <v>60</v>
      </c>
      <c r="C19" s="2" t="s">
        <v>66</v>
      </c>
      <c r="D19" s="2">
        <v>8</v>
      </c>
    </row>
    <row r="20" spans="1:4">
      <c r="A20" s="2" t="s">
        <v>58</v>
      </c>
      <c r="B20" s="2" t="s">
        <v>61</v>
      </c>
      <c r="C20" s="2" t="s">
        <v>66</v>
      </c>
      <c r="D20" s="2">
        <v>9</v>
      </c>
    </row>
    <row r="21" spans="1:4">
      <c r="A21" s="2" t="s">
        <v>62</v>
      </c>
      <c r="B21" s="2" t="s">
        <v>63</v>
      </c>
      <c r="C21" s="2" t="s">
        <v>66</v>
      </c>
      <c r="D21" s="2">
        <v>4</v>
      </c>
    </row>
    <row r="22" spans="1:4">
      <c r="A22" s="2" t="s">
        <v>62</v>
      </c>
      <c r="B22" s="2" t="s">
        <v>64</v>
      </c>
      <c r="C22" s="2" t="s">
        <v>66</v>
      </c>
      <c r="D22" s="2">
        <v>4</v>
      </c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F12" sqref="F12"/>
    </sheetView>
  </sheetViews>
  <sheetFormatPr baseColWidth="10" defaultRowHeight="12.75"/>
  <cols>
    <col min="1" max="1" width="15.28515625" customWidth="1"/>
    <col min="2" max="5" width="14" customWidth="1"/>
    <col min="6" max="6" width="14" bestFit="1" customWidth="1"/>
    <col min="7" max="7" width="13.140625" bestFit="1" customWidth="1"/>
  </cols>
  <sheetData>
    <row r="3" spans="1:7">
      <c r="A3" s="104" t="s">
        <v>257</v>
      </c>
    </row>
    <row r="4" spans="1:7">
      <c r="B4" t="s">
        <v>25</v>
      </c>
      <c r="C4" t="s">
        <v>28</v>
      </c>
      <c r="D4" t="s">
        <v>9</v>
      </c>
      <c r="E4" t="s">
        <v>14</v>
      </c>
      <c r="F4" t="s">
        <v>19</v>
      </c>
      <c r="G4" t="s">
        <v>246</v>
      </c>
    </row>
    <row r="5" spans="1:7">
      <c r="A5" t="s">
        <v>13</v>
      </c>
      <c r="B5" s="113">
        <v>841.41694613729521</v>
      </c>
      <c r="C5" s="113"/>
      <c r="D5" s="113"/>
      <c r="E5" s="113">
        <v>2404.0484175351294</v>
      </c>
      <c r="F5" s="113"/>
      <c r="G5" s="113">
        <v>2404.0484175351294</v>
      </c>
    </row>
    <row r="6" spans="1:7">
      <c r="A6" t="s">
        <v>9</v>
      </c>
      <c r="B6" s="113"/>
      <c r="C6" s="113">
        <v>661.11331482216053</v>
      </c>
      <c r="D6" s="113">
        <v>1262.1254192059428</v>
      </c>
      <c r="E6" s="113">
        <v>2554.301443631075</v>
      </c>
      <c r="F6" s="113"/>
      <c r="G6" s="113">
        <v>2554.301443631075</v>
      </c>
    </row>
    <row r="7" spans="1:7">
      <c r="A7" t="s">
        <v>18</v>
      </c>
      <c r="B7" s="113"/>
      <c r="C7" s="113">
        <v>721.21452526053872</v>
      </c>
      <c r="D7" s="113"/>
      <c r="E7" s="113">
        <v>2404.0484175351294</v>
      </c>
      <c r="F7" s="113">
        <v>1803.0363131513468</v>
      </c>
      <c r="G7" s="113">
        <v>2404.0484175351294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0" sqref="C10"/>
    </sheetView>
  </sheetViews>
  <sheetFormatPr baseColWidth="10" defaultRowHeight="12.75"/>
  <cols>
    <col min="1" max="1" width="13.5703125" customWidth="1"/>
    <col min="2" max="2" width="21.5703125" customWidth="1"/>
    <col min="3" max="3" width="29" customWidth="1"/>
    <col min="4" max="4" width="14.28515625" customWidth="1"/>
    <col min="5" max="5" width="16.140625" customWidth="1"/>
    <col min="6" max="6" width="16.7109375" customWidth="1"/>
    <col min="7" max="19" width="32.28515625" customWidth="1"/>
    <col min="20" max="36" width="32.28515625" bestFit="1" customWidth="1"/>
    <col min="37" max="37" width="37.140625" bestFit="1" customWidth="1"/>
    <col min="38" max="38" width="30.140625" bestFit="1" customWidth="1"/>
  </cols>
  <sheetData>
    <row r="1" spans="1:7" ht="30" customHeight="1" thickTop="1" thickBot="1">
      <c r="A1" s="15" t="s">
        <v>67</v>
      </c>
      <c r="B1" s="15" t="s">
        <v>68</v>
      </c>
      <c r="C1" s="15" t="s">
        <v>69</v>
      </c>
      <c r="D1" s="15" t="s">
        <v>92</v>
      </c>
      <c r="E1" s="15" t="s">
        <v>70</v>
      </c>
      <c r="F1" s="15" t="s">
        <v>93</v>
      </c>
      <c r="G1" s="16"/>
    </row>
    <row r="2" spans="1:7">
      <c r="A2" s="17">
        <v>1</v>
      </c>
      <c r="B2" s="18" t="s">
        <v>49</v>
      </c>
      <c r="C2" s="17" t="s">
        <v>71</v>
      </c>
      <c r="D2" s="19">
        <v>5.4</v>
      </c>
      <c r="E2" s="19">
        <v>-16.62</v>
      </c>
      <c r="F2" s="19">
        <v>-14.95</v>
      </c>
      <c r="G2" s="20"/>
    </row>
    <row r="3" spans="1:7">
      <c r="A3" s="21">
        <v>2</v>
      </c>
      <c r="B3" s="22" t="s">
        <v>49</v>
      </c>
      <c r="C3" s="21" t="s">
        <v>72</v>
      </c>
      <c r="D3" s="23">
        <v>1.31</v>
      </c>
      <c r="E3" s="23">
        <v>14.21</v>
      </c>
      <c r="F3" s="23">
        <v>-38.21</v>
      </c>
      <c r="G3" s="20"/>
    </row>
    <row r="4" spans="1:7">
      <c r="A4" s="21">
        <v>3</v>
      </c>
      <c r="B4" s="22" t="s">
        <v>73</v>
      </c>
      <c r="C4" s="21" t="s">
        <v>74</v>
      </c>
      <c r="D4" s="23">
        <v>6.21</v>
      </c>
      <c r="E4" s="23">
        <v>-43.55</v>
      </c>
      <c r="F4" s="23">
        <v>-39.950000000000003</v>
      </c>
      <c r="G4" s="20"/>
    </row>
    <row r="5" spans="1:7">
      <c r="A5" s="21">
        <v>4</v>
      </c>
      <c r="B5" s="22" t="s">
        <v>75</v>
      </c>
      <c r="C5" s="21" t="s">
        <v>76</v>
      </c>
      <c r="D5" s="23">
        <v>29.7</v>
      </c>
      <c r="E5" s="23">
        <v>150.56</v>
      </c>
      <c r="F5" s="23">
        <v>-20.66</v>
      </c>
      <c r="G5" s="20"/>
    </row>
    <row r="6" spans="1:7">
      <c r="A6" s="21">
        <v>5</v>
      </c>
      <c r="B6" s="22" t="s">
        <v>75</v>
      </c>
      <c r="C6" s="21" t="s">
        <v>77</v>
      </c>
      <c r="D6" s="23">
        <v>13.57</v>
      </c>
      <c r="E6" s="23">
        <v>-0.86</v>
      </c>
      <c r="F6" s="23">
        <v>-13.74</v>
      </c>
      <c r="G6" s="20"/>
    </row>
    <row r="7" spans="1:7">
      <c r="A7" s="21">
        <v>6</v>
      </c>
      <c r="B7" s="22" t="s">
        <v>73</v>
      </c>
      <c r="C7" s="21" t="s">
        <v>78</v>
      </c>
      <c r="D7" s="23">
        <v>4.21</v>
      </c>
      <c r="E7" s="23">
        <v>-64.349999999999994</v>
      </c>
      <c r="F7" s="23">
        <v>-45.75</v>
      </c>
      <c r="G7" s="20"/>
    </row>
    <row r="8" spans="1:7">
      <c r="A8" s="21">
        <v>7</v>
      </c>
      <c r="B8" s="22" t="s">
        <v>79</v>
      </c>
      <c r="C8" s="21" t="s">
        <v>80</v>
      </c>
      <c r="D8" s="23">
        <v>8.32</v>
      </c>
      <c r="E8" s="23">
        <v>-36.65</v>
      </c>
      <c r="F8" s="23">
        <v>-44.5</v>
      </c>
      <c r="G8" s="20"/>
    </row>
    <row r="9" spans="1:7">
      <c r="A9" s="21">
        <v>8</v>
      </c>
      <c r="B9" s="22" t="s">
        <v>73</v>
      </c>
      <c r="C9" s="21" t="s">
        <v>81</v>
      </c>
      <c r="D9" s="23">
        <v>9.61</v>
      </c>
      <c r="E9" s="23">
        <v>-72.239999999999995</v>
      </c>
      <c r="F9" s="23">
        <v>0</v>
      </c>
      <c r="G9" s="20"/>
    </row>
    <row r="10" spans="1:7">
      <c r="A10" s="21">
        <v>9</v>
      </c>
      <c r="B10" s="22" t="s">
        <v>82</v>
      </c>
      <c r="C10" s="21" t="s">
        <v>83</v>
      </c>
      <c r="D10" s="23">
        <v>7.69</v>
      </c>
      <c r="E10" s="23">
        <v>-62.51</v>
      </c>
      <c r="F10" s="23">
        <v>-45.28</v>
      </c>
      <c r="G10" s="20"/>
    </row>
    <row r="11" spans="1:7">
      <c r="A11" s="21">
        <v>10</v>
      </c>
      <c r="B11" s="22" t="s">
        <v>82</v>
      </c>
      <c r="C11" s="21" t="s">
        <v>84</v>
      </c>
      <c r="D11" s="23">
        <v>9.4</v>
      </c>
      <c r="E11" s="23">
        <v>-60</v>
      </c>
      <c r="F11" s="23">
        <v>-42.72</v>
      </c>
      <c r="G11" s="20"/>
    </row>
    <row r="12" spans="1:7">
      <c r="A12" s="21">
        <v>11</v>
      </c>
      <c r="B12" s="22" t="s">
        <v>73</v>
      </c>
      <c r="C12" s="21" t="s">
        <v>85</v>
      </c>
      <c r="D12" s="23">
        <v>5.45</v>
      </c>
      <c r="E12" s="23">
        <v>23.07</v>
      </c>
      <c r="F12" s="23">
        <v>-42.13</v>
      </c>
      <c r="G12" s="20"/>
    </row>
    <row r="13" spans="1:7">
      <c r="A13" s="21">
        <v>12</v>
      </c>
      <c r="B13" s="22" t="s">
        <v>79</v>
      </c>
      <c r="C13" s="21" t="s">
        <v>86</v>
      </c>
      <c r="D13" s="23">
        <v>5.54</v>
      </c>
      <c r="E13" s="23">
        <v>-47.15</v>
      </c>
      <c r="F13" s="23">
        <v>-47.02</v>
      </c>
      <c r="G13" s="20"/>
    </row>
    <row r="14" spans="1:7">
      <c r="A14" s="21">
        <v>13</v>
      </c>
      <c r="B14" s="22" t="s">
        <v>75</v>
      </c>
      <c r="C14" s="21" t="s">
        <v>87</v>
      </c>
      <c r="D14" s="23">
        <v>25.9</v>
      </c>
      <c r="E14" s="23">
        <v>14.16</v>
      </c>
      <c r="F14" s="23">
        <v>-42.5</v>
      </c>
      <c r="G14" s="20"/>
    </row>
    <row r="15" spans="1:7">
      <c r="A15" s="21">
        <v>14</v>
      </c>
      <c r="B15" s="22" t="s">
        <v>49</v>
      </c>
      <c r="C15" s="21" t="s">
        <v>88</v>
      </c>
      <c r="D15" s="23">
        <v>18.13</v>
      </c>
      <c r="E15" s="23">
        <v>12.19</v>
      </c>
      <c r="F15" s="23">
        <v>2.2799999999999998</v>
      </c>
      <c r="G15" s="20"/>
    </row>
    <row r="16" spans="1:7">
      <c r="A16" s="21">
        <v>15</v>
      </c>
      <c r="B16" s="22" t="s">
        <v>79</v>
      </c>
      <c r="C16" s="21" t="s">
        <v>89</v>
      </c>
      <c r="D16" s="23">
        <v>39.25</v>
      </c>
      <c r="E16" s="23">
        <v>-25.36</v>
      </c>
      <c r="F16" s="23">
        <v>-12.35</v>
      </c>
      <c r="G16" s="20"/>
    </row>
    <row r="17" spans="1:7">
      <c r="A17" s="21">
        <v>16</v>
      </c>
      <c r="B17" s="22" t="s">
        <v>75</v>
      </c>
      <c r="C17" s="21" t="s">
        <v>90</v>
      </c>
      <c r="D17" s="23">
        <v>20.47</v>
      </c>
      <c r="E17" s="23">
        <v>-10.119999999999999</v>
      </c>
      <c r="F17" s="23">
        <v>0</v>
      </c>
      <c r="G17" s="20"/>
    </row>
    <row r="18" spans="1:7">
      <c r="A18" s="21">
        <v>17</v>
      </c>
      <c r="B18" s="22" t="s">
        <v>79</v>
      </c>
      <c r="C18" s="21" t="s">
        <v>91</v>
      </c>
      <c r="D18" s="23">
        <v>23.62</v>
      </c>
      <c r="E18" s="23">
        <v>-2.44</v>
      </c>
      <c r="F18" s="23">
        <v>-9.36</v>
      </c>
      <c r="G18" s="20"/>
    </row>
    <row r="19" spans="1:7">
      <c r="G19" s="14"/>
    </row>
  </sheetData>
  <phoneticPr fontId="0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4" sqref="D4"/>
    </sheetView>
  </sheetViews>
  <sheetFormatPr baseColWidth="10" defaultRowHeight="12.75"/>
  <cols>
    <col min="1" max="1" width="18" customWidth="1"/>
    <col min="2" max="2" width="18.28515625" customWidth="1"/>
  </cols>
  <sheetData>
    <row r="3" spans="1:2">
      <c r="B3" t="s">
        <v>258</v>
      </c>
    </row>
    <row r="4" spans="1:2">
      <c r="A4" t="s">
        <v>79</v>
      </c>
      <c r="B4" s="107">
        <v>4</v>
      </c>
    </row>
    <row r="5" spans="1:2">
      <c r="A5" t="s">
        <v>82</v>
      </c>
      <c r="B5" s="107">
        <v>2</v>
      </c>
    </row>
    <row r="6" spans="1:2">
      <c r="A6" t="s">
        <v>75</v>
      </c>
      <c r="B6" s="107">
        <v>4</v>
      </c>
    </row>
    <row r="7" spans="1:2">
      <c r="A7" t="s">
        <v>49</v>
      </c>
      <c r="B7" s="107">
        <v>3</v>
      </c>
    </row>
    <row r="8" spans="1:2">
      <c r="A8" t="s">
        <v>73</v>
      </c>
      <c r="B8" s="107">
        <v>4</v>
      </c>
    </row>
    <row r="9" spans="1:2">
      <c r="A9" t="s">
        <v>246</v>
      </c>
      <c r="B9" s="107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18" sqref="D18"/>
    </sheetView>
  </sheetViews>
  <sheetFormatPr baseColWidth="10" defaultRowHeight="12.75"/>
  <cols>
    <col min="1" max="1" width="18" customWidth="1"/>
    <col min="2" max="2" width="9" customWidth="1"/>
    <col min="3" max="3" width="34.140625" bestFit="1" customWidth="1"/>
    <col min="4" max="4" width="32.140625" bestFit="1" customWidth="1"/>
    <col min="5" max="10" width="2" customWidth="1"/>
    <col min="11" max="18" width="3" customWidth="1"/>
    <col min="19" max="19" width="13.140625" bestFit="1" customWidth="1"/>
  </cols>
  <sheetData>
    <row r="3" spans="1:4">
      <c r="A3" s="104" t="s">
        <v>68</v>
      </c>
      <c r="B3" s="108" t="s">
        <v>266</v>
      </c>
      <c r="C3" t="s">
        <v>265</v>
      </c>
      <c r="D3" t="s">
        <v>259</v>
      </c>
    </row>
    <row r="4" spans="1:4">
      <c r="A4" t="s">
        <v>79</v>
      </c>
      <c r="B4" s="107">
        <v>51</v>
      </c>
      <c r="C4" s="107">
        <v>-27.9</v>
      </c>
      <c r="D4" s="107">
        <v>-113.23</v>
      </c>
    </row>
    <row r="5" spans="1:4">
      <c r="A5" t="s">
        <v>82</v>
      </c>
      <c r="B5" s="107">
        <v>19</v>
      </c>
      <c r="C5" s="107">
        <v>-61.254999999999995</v>
      </c>
      <c r="D5" s="107">
        <v>-88</v>
      </c>
    </row>
    <row r="6" spans="1:4">
      <c r="A6" t="s">
        <v>75</v>
      </c>
      <c r="B6" s="107">
        <v>38</v>
      </c>
      <c r="C6" s="107">
        <v>38.434999999999995</v>
      </c>
      <c r="D6" s="107">
        <v>-76.900000000000006</v>
      </c>
    </row>
    <row r="7" spans="1:4">
      <c r="A7" t="s">
        <v>49</v>
      </c>
      <c r="B7" s="107">
        <v>17</v>
      </c>
      <c r="C7" s="107">
        <v>3.26</v>
      </c>
      <c r="D7" s="107">
        <v>-50.879999999999995</v>
      </c>
    </row>
    <row r="8" spans="1:4">
      <c r="A8" t="s">
        <v>73</v>
      </c>
      <c r="B8" s="107">
        <v>28</v>
      </c>
      <c r="C8" s="107">
        <v>-39.267499999999998</v>
      </c>
      <c r="D8" s="107">
        <v>-127.83000000000001</v>
      </c>
    </row>
    <row r="9" spans="1:4">
      <c r="A9" t="s">
        <v>246</v>
      </c>
      <c r="B9" s="107">
        <v>153</v>
      </c>
      <c r="C9" s="107">
        <v>-13.391764705882354</v>
      </c>
      <c r="D9" s="107">
        <v>-456.84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G13" sqref="G13"/>
    </sheetView>
  </sheetViews>
  <sheetFormatPr baseColWidth="10" defaultRowHeight="12.75"/>
  <cols>
    <col min="1" max="1" width="25.140625" bestFit="1" customWidth="1"/>
    <col min="2" max="2" width="21.5703125" bestFit="1" customWidth="1"/>
    <col min="3" max="3" width="29" bestFit="1" customWidth="1"/>
  </cols>
  <sheetData>
    <row r="3" spans="1:3">
      <c r="A3" s="104" t="s">
        <v>68</v>
      </c>
      <c r="B3" s="104" t="s">
        <v>69</v>
      </c>
      <c r="C3" t="s">
        <v>267</v>
      </c>
    </row>
    <row r="4" spans="1:3">
      <c r="A4" t="s">
        <v>79</v>
      </c>
      <c r="B4" t="s">
        <v>89</v>
      </c>
      <c r="C4" s="107">
        <v>39.25</v>
      </c>
    </row>
    <row r="5" spans="1:3">
      <c r="B5" t="s">
        <v>91</v>
      </c>
      <c r="C5" s="107">
        <v>23.62</v>
      </c>
    </row>
    <row r="6" spans="1:3">
      <c r="B6" t="s">
        <v>80</v>
      </c>
      <c r="C6" s="107">
        <v>8.32</v>
      </c>
    </row>
    <row r="7" spans="1:3">
      <c r="B7" t="s">
        <v>86</v>
      </c>
      <c r="C7" s="107">
        <v>5.54</v>
      </c>
    </row>
    <row r="8" spans="1:3">
      <c r="A8" t="s">
        <v>260</v>
      </c>
      <c r="C8" s="107">
        <v>19.182500000000001</v>
      </c>
    </row>
    <row r="9" spans="1:3">
      <c r="A9" t="s">
        <v>82</v>
      </c>
      <c r="B9" t="s">
        <v>83</v>
      </c>
      <c r="C9" s="107">
        <v>7.69</v>
      </c>
    </row>
    <row r="10" spans="1:3">
      <c r="B10" t="s">
        <v>84</v>
      </c>
      <c r="C10" s="107">
        <v>9.4</v>
      </c>
    </row>
    <row r="11" spans="1:3">
      <c r="A11" t="s">
        <v>261</v>
      </c>
      <c r="C11" s="107">
        <v>8.5449999999999999</v>
      </c>
    </row>
    <row r="12" spans="1:3">
      <c r="A12" t="s">
        <v>75</v>
      </c>
      <c r="B12" t="s">
        <v>77</v>
      </c>
      <c r="C12" s="107">
        <v>13.57</v>
      </c>
    </row>
    <row r="13" spans="1:3">
      <c r="B13" t="s">
        <v>76</v>
      </c>
      <c r="C13" s="107">
        <v>29.7</v>
      </c>
    </row>
    <row r="14" spans="1:3">
      <c r="B14" t="s">
        <v>90</v>
      </c>
      <c r="C14" s="107">
        <v>20.47</v>
      </c>
    </row>
    <row r="15" spans="1:3">
      <c r="B15" t="s">
        <v>87</v>
      </c>
      <c r="C15" s="107">
        <v>25.9</v>
      </c>
    </row>
    <row r="16" spans="1:3">
      <c r="A16" t="s">
        <v>262</v>
      </c>
      <c r="C16" s="107">
        <v>22.409999999999997</v>
      </c>
    </row>
    <row r="17" spans="1:3">
      <c r="A17" t="s">
        <v>49</v>
      </c>
      <c r="B17" t="s">
        <v>71</v>
      </c>
      <c r="C17" s="107">
        <v>5.4</v>
      </c>
    </row>
    <row r="18" spans="1:3">
      <c r="B18" t="s">
        <v>88</v>
      </c>
      <c r="C18" s="107">
        <v>18.13</v>
      </c>
    </row>
    <row r="19" spans="1:3">
      <c r="B19" t="s">
        <v>72</v>
      </c>
      <c r="C19" s="107">
        <v>1.31</v>
      </c>
    </row>
    <row r="20" spans="1:3">
      <c r="A20" t="s">
        <v>263</v>
      </c>
      <c r="C20" s="107">
        <v>8.2799999999999994</v>
      </c>
    </row>
    <row r="21" spans="1:3">
      <c r="A21" t="s">
        <v>73</v>
      </c>
      <c r="B21" t="s">
        <v>81</v>
      </c>
      <c r="C21" s="107">
        <v>9.61</v>
      </c>
    </row>
    <row r="22" spans="1:3">
      <c r="B22" t="s">
        <v>85</v>
      </c>
      <c r="C22" s="107">
        <v>5.45</v>
      </c>
    </row>
    <row r="23" spans="1:3">
      <c r="B23" t="s">
        <v>74</v>
      </c>
      <c r="C23" s="107">
        <v>6.21</v>
      </c>
    </row>
    <row r="24" spans="1:3">
      <c r="B24" t="s">
        <v>78</v>
      </c>
      <c r="C24" s="107">
        <v>4.21</v>
      </c>
    </row>
    <row r="25" spans="1:3">
      <c r="A25" t="s">
        <v>264</v>
      </c>
      <c r="C25" s="107">
        <v>6.37</v>
      </c>
    </row>
    <row r="26" spans="1:3">
      <c r="A26" t="s">
        <v>246</v>
      </c>
      <c r="C26" s="107">
        <v>13.751764705882355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9" sqref="E19"/>
    </sheetView>
  </sheetViews>
  <sheetFormatPr baseColWidth="10" defaultRowHeight="12.75"/>
  <cols>
    <col min="1" max="1" width="17.42578125" customWidth="1"/>
    <col min="2" max="2" width="9.85546875" customWidth="1"/>
    <col min="3" max="3" width="15.5703125" customWidth="1"/>
    <col min="4" max="4" width="17.42578125" customWidth="1"/>
    <col min="5" max="5" width="12" customWidth="1"/>
    <col min="6" max="6" width="11.5703125" customWidth="1"/>
    <col min="7" max="7" width="9.28515625" bestFit="1" customWidth="1"/>
    <col min="8" max="12" width="8.42578125" customWidth="1"/>
    <col min="13" max="13" width="11.5703125" bestFit="1" customWidth="1"/>
  </cols>
  <sheetData>
    <row r="1" spans="1:7">
      <c r="A1" s="46" t="s">
        <v>94</v>
      </c>
      <c r="B1" s="47" t="s">
        <v>95</v>
      </c>
      <c r="C1" s="48" t="s">
        <v>96</v>
      </c>
      <c r="D1" s="48" t="s">
        <v>97</v>
      </c>
      <c r="E1" s="47" t="s">
        <v>98</v>
      </c>
      <c r="F1" s="47" t="s">
        <v>99</v>
      </c>
      <c r="G1" s="49" t="s">
        <v>100</v>
      </c>
    </row>
    <row r="2" spans="1:7">
      <c r="A2" s="41">
        <v>38718</v>
      </c>
      <c r="B2" s="42" t="s">
        <v>101</v>
      </c>
      <c r="C2" s="43" t="s">
        <v>102</v>
      </c>
      <c r="D2" s="43" t="s">
        <v>103</v>
      </c>
      <c r="E2" s="43" t="s">
        <v>104</v>
      </c>
      <c r="F2" s="44">
        <v>248</v>
      </c>
      <c r="G2" s="45">
        <v>149.05000000000001</v>
      </c>
    </row>
    <row r="3" spans="1:7">
      <c r="A3" s="31">
        <v>38444</v>
      </c>
      <c r="B3" s="32" t="s">
        <v>105</v>
      </c>
      <c r="C3" s="33" t="s">
        <v>106</v>
      </c>
      <c r="D3" s="33" t="s">
        <v>107</v>
      </c>
      <c r="E3" s="33" t="s">
        <v>108</v>
      </c>
      <c r="F3" s="34">
        <v>239</v>
      </c>
      <c r="G3" s="35">
        <v>143.63999999999999</v>
      </c>
    </row>
    <row r="4" spans="1:7">
      <c r="A4" s="31">
        <v>38585</v>
      </c>
      <c r="B4" s="32" t="s">
        <v>105</v>
      </c>
      <c r="C4" s="33" t="s">
        <v>106</v>
      </c>
      <c r="D4" s="33" t="s">
        <v>107</v>
      </c>
      <c r="E4" s="33" t="s">
        <v>109</v>
      </c>
      <c r="F4" s="34">
        <v>218</v>
      </c>
      <c r="G4" s="35">
        <v>131.02000000000001</v>
      </c>
    </row>
    <row r="5" spans="1:7">
      <c r="A5" s="31">
        <v>37987</v>
      </c>
      <c r="B5" s="32" t="s">
        <v>110</v>
      </c>
      <c r="C5" s="33" t="s">
        <v>102</v>
      </c>
      <c r="D5" s="33" t="s">
        <v>107</v>
      </c>
      <c r="E5" s="33" t="s">
        <v>109</v>
      </c>
      <c r="F5" s="34">
        <v>195</v>
      </c>
      <c r="G5" s="35">
        <v>117.2</v>
      </c>
    </row>
    <row r="6" spans="1:7">
      <c r="A6" s="31">
        <v>38408</v>
      </c>
      <c r="B6" s="32" t="s">
        <v>58</v>
      </c>
      <c r="C6" s="33" t="s">
        <v>102</v>
      </c>
      <c r="D6" s="33" t="s">
        <v>111</v>
      </c>
      <c r="E6" s="33" t="s">
        <v>108</v>
      </c>
      <c r="F6" s="34">
        <v>161</v>
      </c>
      <c r="G6" s="35">
        <v>96.76</v>
      </c>
    </row>
    <row r="7" spans="1:7">
      <c r="A7" s="31">
        <v>38385</v>
      </c>
      <c r="B7" s="32" t="s">
        <v>112</v>
      </c>
      <c r="C7" s="33" t="s">
        <v>102</v>
      </c>
      <c r="D7" s="33" t="s">
        <v>103</v>
      </c>
      <c r="E7" s="33" t="s">
        <v>104</v>
      </c>
      <c r="F7" s="34">
        <v>258</v>
      </c>
      <c r="G7" s="35">
        <v>155.06</v>
      </c>
    </row>
    <row r="8" spans="1:7">
      <c r="A8" s="31">
        <v>38779</v>
      </c>
      <c r="B8" s="32" t="s">
        <v>113</v>
      </c>
      <c r="C8" s="33" t="s">
        <v>102</v>
      </c>
      <c r="D8" s="33" t="s">
        <v>103</v>
      </c>
      <c r="E8" s="33" t="s">
        <v>108</v>
      </c>
      <c r="F8" s="34">
        <v>349</v>
      </c>
      <c r="G8" s="35">
        <v>209.75</v>
      </c>
    </row>
    <row r="9" spans="1:7">
      <c r="A9" s="31">
        <v>38933</v>
      </c>
      <c r="B9" s="32" t="s">
        <v>101</v>
      </c>
      <c r="C9" s="33" t="s">
        <v>102</v>
      </c>
      <c r="D9" s="33" t="s">
        <v>111</v>
      </c>
      <c r="E9" s="33" t="s">
        <v>109</v>
      </c>
      <c r="F9" s="34">
        <v>417</v>
      </c>
      <c r="G9" s="35">
        <v>250.2</v>
      </c>
    </row>
    <row r="10" spans="1:7">
      <c r="A10" s="31">
        <v>38353</v>
      </c>
      <c r="B10" s="32" t="s">
        <v>105</v>
      </c>
      <c r="C10" s="33" t="s">
        <v>106</v>
      </c>
      <c r="D10" s="33" t="s">
        <v>107</v>
      </c>
      <c r="E10" s="33" t="s">
        <v>109</v>
      </c>
      <c r="F10" s="34">
        <v>398</v>
      </c>
      <c r="G10" s="35">
        <v>239.2</v>
      </c>
    </row>
    <row r="11" spans="1:7">
      <c r="A11" s="31">
        <v>38904</v>
      </c>
      <c r="B11" s="32" t="s">
        <v>105</v>
      </c>
      <c r="C11" s="33" t="s">
        <v>102</v>
      </c>
      <c r="D11" s="33" t="s">
        <v>103</v>
      </c>
      <c r="E11" s="33" t="s">
        <v>108</v>
      </c>
      <c r="F11" s="34">
        <v>309</v>
      </c>
      <c r="G11" s="35">
        <v>185.71</v>
      </c>
    </row>
    <row r="12" spans="1:7">
      <c r="A12" s="36">
        <v>38509</v>
      </c>
      <c r="B12" s="37" t="s">
        <v>110</v>
      </c>
      <c r="C12" s="38" t="s">
        <v>102</v>
      </c>
      <c r="D12" s="38" t="s">
        <v>111</v>
      </c>
      <c r="E12" s="38" t="s">
        <v>104</v>
      </c>
      <c r="F12" s="39">
        <v>309</v>
      </c>
      <c r="G12" s="40">
        <v>185.71</v>
      </c>
    </row>
    <row r="18" spans="1:1">
      <c r="A18" s="47" t="s">
        <v>99</v>
      </c>
    </row>
    <row r="19" spans="1:1">
      <c r="A19" s="44">
        <v>248</v>
      </c>
    </row>
    <row r="20" spans="1:1">
      <c r="A20" s="34">
        <v>239</v>
      </c>
    </row>
    <row r="21" spans="1:1">
      <c r="A21" s="34">
        <v>218</v>
      </c>
    </row>
    <row r="22" spans="1:1">
      <c r="A22" s="34">
        <v>195</v>
      </c>
    </row>
    <row r="23" spans="1:1">
      <c r="A23" s="34">
        <v>161</v>
      </c>
    </row>
    <row r="24" spans="1:1">
      <c r="A24" s="34">
        <v>258</v>
      </c>
    </row>
    <row r="25" spans="1:1">
      <c r="A25" s="34">
        <v>349</v>
      </c>
    </row>
    <row r="26" spans="1:1">
      <c r="A26" s="34">
        <v>417</v>
      </c>
    </row>
    <row r="27" spans="1:1">
      <c r="A27" s="34">
        <v>398</v>
      </c>
    </row>
    <row r="28" spans="1:1">
      <c r="A28" s="34">
        <v>309</v>
      </c>
    </row>
    <row r="29" spans="1:1">
      <c r="A29" s="39">
        <v>309</v>
      </c>
    </row>
  </sheetData>
  <autoFilter ref="A18:A29"/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E18" sqref="E18"/>
    </sheetView>
  </sheetViews>
  <sheetFormatPr baseColWidth="10" defaultRowHeight="12.75"/>
  <cols>
    <col min="1" max="1" width="13.140625" customWidth="1"/>
    <col min="2" max="2" width="14.5703125" customWidth="1"/>
  </cols>
  <sheetData>
    <row r="3" spans="1:2">
      <c r="B3" t="s">
        <v>281</v>
      </c>
    </row>
    <row r="4" spans="1:2">
      <c r="A4" s="114" t="s">
        <v>270</v>
      </c>
      <c r="B4" s="107">
        <v>3</v>
      </c>
    </row>
    <row r="5" spans="1:2">
      <c r="A5" s="114" t="s">
        <v>272</v>
      </c>
      <c r="B5" s="107">
        <v>2</v>
      </c>
    </row>
    <row r="6" spans="1:2">
      <c r="A6" s="114" t="s">
        <v>279</v>
      </c>
      <c r="B6" s="107">
        <v>1</v>
      </c>
    </row>
    <row r="7" spans="1:2">
      <c r="A7" s="114" t="s">
        <v>274</v>
      </c>
      <c r="B7" s="107">
        <v>1</v>
      </c>
    </row>
    <row r="8" spans="1:2">
      <c r="A8" s="114" t="s">
        <v>275</v>
      </c>
      <c r="B8" s="107">
        <v>1</v>
      </c>
    </row>
    <row r="9" spans="1:2">
      <c r="A9" s="114" t="s">
        <v>280</v>
      </c>
      <c r="B9" s="107">
        <v>1</v>
      </c>
    </row>
    <row r="10" spans="1:2">
      <c r="A10" s="114" t="s">
        <v>277</v>
      </c>
      <c r="B10" s="107">
        <v>2</v>
      </c>
    </row>
    <row r="11" spans="1:2">
      <c r="A11" s="114" t="s">
        <v>246</v>
      </c>
      <c r="B11" s="107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H17" sqref="H17"/>
    </sheetView>
  </sheetViews>
  <sheetFormatPr baseColWidth="10" defaultRowHeight="12.75"/>
  <cols>
    <col min="1" max="1" width="17.7109375" bestFit="1" customWidth="1"/>
    <col min="2" max="4" width="5" customWidth="1"/>
    <col min="5" max="5" width="13.140625" bestFit="1" customWidth="1"/>
  </cols>
  <sheetData>
    <row r="3" spans="1:5">
      <c r="A3" s="104" t="s">
        <v>282</v>
      </c>
    </row>
    <row r="4" spans="1:5">
      <c r="B4" t="s">
        <v>268</v>
      </c>
      <c r="C4" t="s">
        <v>271</v>
      </c>
      <c r="D4" t="s">
        <v>278</v>
      </c>
      <c r="E4" t="s">
        <v>246</v>
      </c>
    </row>
    <row r="5" spans="1:5">
      <c r="A5" s="114" t="s">
        <v>270</v>
      </c>
      <c r="B5" s="107">
        <v>1</v>
      </c>
      <c r="C5" s="107">
        <v>1</v>
      </c>
      <c r="D5" s="107">
        <v>1</v>
      </c>
      <c r="E5" s="107">
        <v>3</v>
      </c>
    </row>
    <row r="6" spans="1:5">
      <c r="A6" s="114" t="s">
        <v>272</v>
      </c>
      <c r="B6" s="107"/>
      <c r="C6" s="107">
        <v>2</v>
      </c>
      <c r="D6" s="107"/>
      <c r="E6" s="107">
        <v>2</v>
      </c>
    </row>
    <row r="7" spans="1:5">
      <c r="A7" s="114" t="s">
        <v>279</v>
      </c>
      <c r="B7" s="107"/>
      <c r="C7" s="107"/>
      <c r="D7" s="107">
        <v>1</v>
      </c>
      <c r="E7" s="107">
        <v>1</v>
      </c>
    </row>
    <row r="8" spans="1:5">
      <c r="A8" s="114" t="s">
        <v>274</v>
      </c>
      <c r="B8" s="107"/>
      <c r="C8" s="107">
        <v>1</v>
      </c>
      <c r="D8" s="107"/>
      <c r="E8" s="107">
        <v>1</v>
      </c>
    </row>
    <row r="9" spans="1:5">
      <c r="A9" s="114" t="s">
        <v>275</v>
      </c>
      <c r="B9" s="107"/>
      <c r="C9" s="107">
        <v>1</v>
      </c>
      <c r="D9" s="107"/>
      <c r="E9" s="107">
        <v>1</v>
      </c>
    </row>
    <row r="10" spans="1:5">
      <c r="A10" s="114" t="s">
        <v>280</v>
      </c>
      <c r="B10" s="107"/>
      <c r="C10" s="107"/>
      <c r="D10" s="107">
        <v>1</v>
      </c>
      <c r="E10" s="107">
        <v>1</v>
      </c>
    </row>
    <row r="11" spans="1:5">
      <c r="A11" s="114" t="s">
        <v>277</v>
      </c>
      <c r="B11" s="107"/>
      <c r="C11" s="107">
        <v>1</v>
      </c>
      <c r="D11" s="107">
        <v>1</v>
      </c>
      <c r="E11" s="107">
        <v>2</v>
      </c>
    </row>
    <row r="12" spans="1:5">
      <c r="A12" s="114" t="s">
        <v>246</v>
      </c>
      <c r="B12" s="107">
        <v>1</v>
      </c>
      <c r="C12" s="107">
        <v>6</v>
      </c>
      <c r="D12" s="107">
        <v>4</v>
      </c>
      <c r="E12" s="107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E25" sqref="E25"/>
    </sheetView>
  </sheetViews>
  <sheetFormatPr baseColWidth="10" defaultRowHeight="12.75"/>
  <cols>
    <col min="1" max="1" width="16.5703125" bestFit="1" customWidth="1"/>
    <col min="2" max="4" width="6.7109375" customWidth="1"/>
    <col min="5" max="5" width="13.140625" bestFit="1" customWidth="1"/>
  </cols>
  <sheetData>
    <row r="3" spans="1:5">
      <c r="A3" s="104" t="s">
        <v>283</v>
      </c>
    </row>
    <row r="4" spans="1:5">
      <c r="B4" t="s">
        <v>269</v>
      </c>
      <c r="C4" t="s">
        <v>273</v>
      </c>
      <c r="D4" t="s">
        <v>276</v>
      </c>
      <c r="E4" t="s">
        <v>246</v>
      </c>
    </row>
    <row r="5" spans="1:5">
      <c r="A5" s="115" t="s">
        <v>310</v>
      </c>
      <c r="B5" s="107">
        <v>1</v>
      </c>
      <c r="C5" s="107"/>
      <c r="D5" s="107"/>
      <c r="E5" s="107">
        <v>1</v>
      </c>
    </row>
    <row r="6" spans="1:5">
      <c r="A6" s="115" t="s">
        <v>311</v>
      </c>
      <c r="B6" s="107">
        <v>1</v>
      </c>
      <c r="C6" s="107"/>
      <c r="D6" s="107"/>
      <c r="E6" s="107">
        <v>1</v>
      </c>
    </row>
    <row r="7" spans="1:5">
      <c r="A7" s="115" t="s">
        <v>312</v>
      </c>
      <c r="B7" s="107"/>
      <c r="C7" s="107"/>
      <c r="D7" s="107">
        <v>1</v>
      </c>
      <c r="E7" s="107">
        <v>1</v>
      </c>
    </row>
    <row r="8" spans="1:5">
      <c r="A8" s="115" t="s">
        <v>313</v>
      </c>
      <c r="B8" s="107"/>
      <c r="C8" s="107">
        <v>1</v>
      </c>
      <c r="D8" s="107"/>
      <c r="E8" s="107">
        <v>1</v>
      </c>
    </row>
    <row r="9" spans="1:5">
      <c r="A9" s="115" t="s">
        <v>314</v>
      </c>
      <c r="B9" s="107">
        <v>2</v>
      </c>
      <c r="C9" s="107"/>
      <c r="D9" s="107"/>
      <c r="E9" s="107">
        <v>2</v>
      </c>
    </row>
    <row r="10" spans="1:5">
      <c r="A10" s="115" t="s">
        <v>315</v>
      </c>
      <c r="B10" s="107"/>
      <c r="C10" s="107">
        <v>1</v>
      </c>
      <c r="D10" s="107">
        <v>1</v>
      </c>
      <c r="E10" s="107">
        <v>2</v>
      </c>
    </row>
    <row r="11" spans="1:5">
      <c r="A11" s="115" t="s">
        <v>316</v>
      </c>
      <c r="B11" s="107">
        <v>1</v>
      </c>
      <c r="C11" s="107"/>
      <c r="D11" s="107"/>
      <c r="E11" s="107">
        <v>1</v>
      </c>
    </row>
    <row r="12" spans="1:5">
      <c r="A12" s="115" t="s">
        <v>317</v>
      </c>
      <c r="B12" s="107">
        <v>1</v>
      </c>
      <c r="C12" s="107"/>
      <c r="D12" s="107"/>
      <c r="E12" s="107">
        <v>1</v>
      </c>
    </row>
    <row r="13" spans="1:5">
      <c r="A13" s="115" t="s">
        <v>318</v>
      </c>
      <c r="B13" s="107"/>
      <c r="C13" s="107"/>
      <c r="D13" s="107">
        <v>1</v>
      </c>
      <c r="E13" s="107">
        <v>1</v>
      </c>
    </row>
    <row r="14" spans="1:5">
      <c r="A14" s="115" t="s">
        <v>246</v>
      </c>
      <c r="B14" s="107">
        <v>6</v>
      </c>
      <c r="C14" s="107">
        <v>2</v>
      </c>
      <c r="D14" s="107">
        <v>3</v>
      </c>
      <c r="E14" s="107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8" sqref="C8"/>
    </sheetView>
  </sheetViews>
  <sheetFormatPr baseColWidth="10" defaultRowHeight="12.75"/>
  <cols>
    <col min="1" max="1" width="17.85546875" customWidth="1"/>
    <col min="2" max="2" width="14.85546875" customWidth="1"/>
    <col min="3" max="3" width="12" customWidth="1"/>
    <col min="4" max="4" width="16.140625" customWidth="1"/>
    <col min="5" max="6" width="12" customWidth="1"/>
    <col min="7" max="9" width="12" bestFit="1" customWidth="1"/>
  </cols>
  <sheetData>
    <row r="1" spans="1:7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114</v>
      </c>
      <c r="G1" s="25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>
        <v>32487</v>
      </c>
      <c r="G2" s="26">
        <v>1262.1254192059428</v>
      </c>
    </row>
    <row r="3" spans="1:7">
      <c r="A3" s="2">
        <v>4</v>
      </c>
      <c r="B3" s="2" t="s">
        <v>21</v>
      </c>
      <c r="C3" s="2" t="s">
        <v>22</v>
      </c>
      <c r="D3" s="2" t="s">
        <v>115</v>
      </c>
      <c r="E3" s="2" t="s">
        <v>116</v>
      </c>
      <c r="F3" s="3">
        <v>32664</v>
      </c>
      <c r="G3" s="26">
        <v>3005.0605219189115</v>
      </c>
    </row>
    <row r="4" spans="1:7">
      <c r="A4" s="2">
        <v>14</v>
      </c>
      <c r="B4" s="2" t="s">
        <v>43</v>
      </c>
      <c r="C4" s="2" t="s">
        <v>44</v>
      </c>
      <c r="D4" s="2" t="s">
        <v>9</v>
      </c>
      <c r="E4" s="2" t="s">
        <v>117</v>
      </c>
      <c r="F4" s="3">
        <v>35065</v>
      </c>
      <c r="G4" s="26">
        <v>2554.301443631075</v>
      </c>
    </row>
    <row r="5" spans="1:7">
      <c r="A5" s="2">
        <v>2</v>
      </c>
      <c r="B5" s="2" t="s">
        <v>118</v>
      </c>
      <c r="C5" s="2" t="s">
        <v>12</v>
      </c>
      <c r="D5" s="2" t="s">
        <v>13</v>
      </c>
      <c r="E5" s="2" t="s">
        <v>119</v>
      </c>
      <c r="F5" s="3">
        <v>33059</v>
      </c>
      <c r="G5" s="26">
        <v>2404.0484175351294</v>
      </c>
    </row>
    <row r="6" spans="1:7">
      <c r="A6" s="2">
        <v>5</v>
      </c>
      <c r="B6" s="2" t="s">
        <v>23</v>
      </c>
      <c r="C6" s="2" t="s">
        <v>24</v>
      </c>
      <c r="D6" s="2" t="s">
        <v>13</v>
      </c>
      <c r="E6" s="2" t="s">
        <v>120</v>
      </c>
      <c r="F6" s="3">
        <v>33252</v>
      </c>
      <c r="G6" s="26">
        <v>781.31573569891702</v>
      </c>
    </row>
    <row r="7" spans="1:7">
      <c r="A7" s="2">
        <v>9</v>
      </c>
      <c r="B7" s="2" t="s">
        <v>33</v>
      </c>
      <c r="C7" s="2" t="s">
        <v>34</v>
      </c>
      <c r="D7" s="2" t="s">
        <v>18</v>
      </c>
      <c r="E7" s="2" t="s">
        <v>121</v>
      </c>
      <c r="F7" s="3">
        <v>34800</v>
      </c>
      <c r="G7" s="26">
        <v>2404.0484175351294</v>
      </c>
    </row>
    <row r="8" spans="1:7">
      <c r="A8" s="2">
        <v>6</v>
      </c>
      <c r="B8" s="2" t="s">
        <v>26</v>
      </c>
      <c r="C8" s="2" t="s">
        <v>27</v>
      </c>
      <c r="D8" s="2" t="s">
        <v>122</v>
      </c>
      <c r="E8" s="2" t="s">
        <v>123</v>
      </c>
      <c r="F8" s="3">
        <v>31445</v>
      </c>
      <c r="G8" s="26">
        <v>1803.0363131513468</v>
      </c>
    </row>
    <row r="9" spans="1:7">
      <c r="A9" s="2">
        <v>7</v>
      </c>
      <c r="B9" s="2" t="s">
        <v>29</v>
      </c>
      <c r="C9" s="2" t="s">
        <v>30</v>
      </c>
      <c r="D9" s="2" t="s">
        <v>124</v>
      </c>
      <c r="E9" s="2" t="s">
        <v>125</v>
      </c>
      <c r="F9" s="3">
        <v>33935</v>
      </c>
      <c r="G9" s="26">
        <v>1803.0363131513468</v>
      </c>
    </row>
    <row r="10" spans="1:7">
      <c r="A10" s="2">
        <v>8</v>
      </c>
      <c r="B10" s="2" t="s">
        <v>31</v>
      </c>
      <c r="C10" s="2" t="s">
        <v>32</v>
      </c>
      <c r="D10" s="2" t="s">
        <v>126</v>
      </c>
      <c r="E10" s="2" t="s">
        <v>127</v>
      </c>
      <c r="F10" s="3">
        <v>35058</v>
      </c>
      <c r="G10" s="26">
        <v>1652.7832870554014</v>
      </c>
    </row>
    <row r="11" spans="1:7">
      <c r="A11" s="2">
        <v>10</v>
      </c>
      <c r="B11" s="2" t="s">
        <v>35</v>
      </c>
      <c r="C11" s="2" t="s">
        <v>36</v>
      </c>
      <c r="D11" s="2" t="s">
        <v>115</v>
      </c>
      <c r="E11" s="2" t="s">
        <v>128</v>
      </c>
      <c r="F11" s="3">
        <v>33981</v>
      </c>
      <c r="G11" s="26">
        <v>661.11331482216053</v>
      </c>
    </row>
    <row r="12" spans="1:7">
      <c r="A12" s="2">
        <v>3</v>
      </c>
      <c r="B12" s="2" t="s">
        <v>129</v>
      </c>
      <c r="C12" s="2" t="s">
        <v>17</v>
      </c>
      <c r="D12" s="2" t="s">
        <v>18</v>
      </c>
      <c r="E12" s="2" t="s">
        <v>130</v>
      </c>
      <c r="F12" s="3">
        <v>34188</v>
      </c>
      <c r="G12" s="26">
        <v>1502.5302609594557</v>
      </c>
    </row>
    <row r="13" spans="1:7">
      <c r="A13" s="2">
        <v>12</v>
      </c>
      <c r="B13" s="2" t="s">
        <v>131</v>
      </c>
      <c r="C13" s="2" t="s">
        <v>40</v>
      </c>
      <c r="D13" s="2" t="s">
        <v>13</v>
      </c>
      <c r="E13" s="2" t="s">
        <v>120</v>
      </c>
      <c r="F13" s="3">
        <v>32851</v>
      </c>
      <c r="G13" s="26">
        <v>811.36634091810606</v>
      </c>
    </row>
    <row r="14" spans="1:7">
      <c r="A14" s="2">
        <v>11</v>
      </c>
      <c r="B14" s="2" t="s">
        <v>132</v>
      </c>
      <c r="C14" s="2" t="s">
        <v>38</v>
      </c>
      <c r="D14" s="2" t="s">
        <v>133</v>
      </c>
      <c r="E14" s="2" t="s">
        <v>134</v>
      </c>
      <c r="F14" s="3">
        <v>35222</v>
      </c>
      <c r="G14" s="26">
        <v>1502.5302609594557</v>
      </c>
    </row>
    <row r="15" spans="1:7">
      <c r="A15" s="5">
        <v>13</v>
      </c>
      <c r="B15" s="5" t="s">
        <v>41</v>
      </c>
      <c r="C15" s="5" t="s">
        <v>42</v>
      </c>
      <c r="D15" s="5" t="s">
        <v>18</v>
      </c>
      <c r="E15" s="5" t="s">
        <v>135</v>
      </c>
      <c r="F15" s="6">
        <v>32961</v>
      </c>
      <c r="G15" s="27">
        <v>1352.2772348635101</v>
      </c>
    </row>
    <row r="16" spans="1:7">
      <c r="A16" s="28">
        <v>15</v>
      </c>
      <c r="B16" s="28" t="s">
        <v>45</v>
      </c>
      <c r="C16" s="28" t="s">
        <v>46</v>
      </c>
      <c r="D16" s="28" t="s">
        <v>9</v>
      </c>
      <c r="E16" s="28" t="s">
        <v>9</v>
      </c>
      <c r="F16" s="29">
        <v>35836</v>
      </c>
      <c r="G16" s="30">
        <v>901.5181565756734</v>
      </c>
    </row>
    <row r="17" spans="1:7">
      <c r="A17" s="28">
        <v>16</v>
      </c>
      <c r="B17" s="28" t="s">
        <v>47</v>
      </c>
      <c r="C17" s="28" t="s">
        <v>48</v>
      </c>
      <c r="D17" s="28" t="s">
        <v>13</v>
      </c>
      <c r="E17" s="28" t="s">
        <v>25</v>
      </c>
      <c r="F17" s="29">
        <v>35836</v>
      </c>
      <c r="G17" s="30">
        <v>841.41694613729521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I12" sqref="I12"/>
    </sheetView>
  </sheetViews>
  <sheetFormatPr baseColWidth="10" defaultRowHeight="12.75"/>
  <cols>
    <col min="2" max="2" width="15.85546875" bestFit="1" customWidth="1"/>
    <col min="6" max="6" width="13.140625" bestFit="1" customWidth="1"/>
  </cols>
  <sheetData>
    <row r="3" spans="2:6">
      <c r="B3" s="119" t="s">
        <v>249</v>
      </c>
      <c r="C3" s="119"/>
      <c r="D3" s="119"/>
      <c r="E3" s="119"/>
      <c r="F3" s="119"/>
    </row>
    <row r="5" spans="2:6">
      <c r="B5" s="104" t="s">
        <v>247</v>
      </c>
    </row>
    <row r="6" spans="2:6">
      <c r="C6" t="s">
        <v>66</v>
      </c>
      <c r="D6" t="s">
        <v>56</v>
      </c>
      <c r="E6" t="s">
        <v>65</v>
      </c>
      <c r="F6" t="s">
        <v>246</v>
      </c>
    </row>
    <row r="7" spans="2:6">
      <c r="B7" s="105" t="s">
        <v>61</v>
      </c>
      <c r="C7" s="107">
        <v>9</v>
      </c>
      <c r="D7" s="107">
        <v>4</v>
      </c>
      <c r="E7" s="107">
        <v>6</v>
      </c>
      <c r="F7" s="107">
        <v>19</v>
      </c>
    </row>
    <row r="8" spans="2:6">
      <c r="B8" s="105" t="s">
        <v>63</v>
      </c>
      <c r="C8" s="107">
        <v>4</v>
      </c>
      <c r="D8" s="107">
        <v>3</v>
      </c>
      <c r="E8" s="107">
        <v>3</v>
      </c>
      <c r="F8" s="107">
        <v>10</v>
      </c>
    </row>
    <row r="9" spans="2:6">
      <c r="B9" s="105" t="s">
        <v>60</v>
      </c>
      <c r="C9" s="107">
        <v>8</v>
      </c>
      <c r="D9" s="107">
        <v>5</v>
      </c>
      <c r="E9" s="107">
        <v>7</v>
      </c>
      <c r="F9" s="107">
        <v>20</v>
      </c>
    </row>
    <row r="10" spans="2:6">
      <c r="B10" s="105" t="s">
        <v>57</v>
      </c>
      <c r="C10" s="107">
        <v>4</v>
      </c>
      <c r="D10" s="107">
        <v>7</v>
      </c>
      <c r="E10" s="107">
        <v>5</v>
      </c>
      <c r="F10" s="107">
        <v>16</v>
      </c>
    </row>
    <row r="11" spans="2:6">
      <c r="B11" s="105" t="s">
        <v>55</v>
      </c>
      <c r="C11" s="107">
        <v>3</v>
      </c>
      <c r="D11" s="107">
        <v>8</v>
      </c>
      <c r="E11" s="107">
        <v>4</v>
      </c>
      <c r="F11" s="107">
        <v>15</v>
      </c>
    </row>
    <row r="12" spans="2:6">
      <c r="B12" s="105" t="s">
        <v>59</v>
      </c>
      <c r="C12" s="107">
        <v>8</v>
      </c>
      <c r="D12" s="107">
        <v>6</v>
      </c>
      <c r="E12" s="107">
        <v>2</v>
      </c>
      <c r="F12" s="107">
        <v>16</v>
      </c>
    </row>
    <row r="13" spans="2:6">
      <c r="B13" s="105" t="s">
        <v>64</v>
      </c>
      <c r="C13" s="107">
        <v>4</v>
      </c>
      <c r="D13" s="107">
        <v>6</v>
      </c>
      <c r="E13" s="107">
        <v>5</v>
      </c>
      <c r="F13" s="107">
        <v>15</v>
      </c>
    </row>
    <row r="14" spans="2:6">
      <c r="B14" s="105" t="s">
        <v>246</v>
      </c>
      <c r="C14" s="107">
        <v>40</v>
      </c>
      <c r="D14" s="107">
        <v>39</v>
      </c>
      <c r="E14" s="107">
        <v>32</v>
      </c>
      <c r="F14" s="107">
        <v>111</v>
      </c>
    </row>
  </sheetData>
  <mergeCells count="1"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E20" sqref="E20"/>
    </sheetView>
  </sheetViews>
  <sheetFormatPr baseColWidth="10" defaultRowHeight="12.75"/>
  <cols>
    <col min="1" max="1" width="16.140625" customWidth="1"/>
    <col min="2" max="2" width="19.85546875" bestFit="1" customWidth="1"/>
    <col min="3" max="3" width="15.28515625" customWidth="1"/>
    <col min="4" max="4" width="14.7109375" customWidth="1"/>
  </cols>
  <sheetData>
    <row r="2" spans="1:4">
      <c r="A2" s="109"/>
      <c r="B2" s="109" t="s">
        <v>285</v>
      </c>
      <c r="C2" s="109"/>
      <c r="D2" s="109"/>
    </row>
    <row r="3" spans="1:4">
      <c r="A3" s="104" t="s">
        <v>3</v>
      </c>
      <c r="B3" t="s">
        <v>255</v>
      </c>
      <c r="C3" t="s">
        <v>257</v>
      </c>
      <c r="D3" t="s">
        <v>284</v>
      </c>
    </row>
    <row r="4" spans="1:4">
      <c r="A4" s="105" t="s">
        <v>13</v>
      </c>
      <c r="B4" s="107">
        <v>1209.5368600723618</v>
      </c>
      <c r="C4" s="107">
        <v>2404.0484175351294</v>
      </c>
      <c r="D4" s="107">
        <v>781.31573569891702</v>
      </c>
    </row>
    <row r="5" spans="1:4">
      <c r="A5" s="105" t="s">
        <v>9</v>
      </c>
      <c r="B5" s="107">
        <v>1572.6483398042303</v>
      </c>
      <c r="C5" s="107">
        <v>2554.301443631075</v>
      </c>
      <c r="D5" s="107">
        <v>901.5181565756734</v>
      </c>
    </row>
    <row r="6" spans="1:4">
      <c r="A6" s="105" t="s">
        <v>126</v>
      </c>
      <c r="B6" s="107">
        <v>1652.7832870554014</v>
      </c>
      <c r="C6" s="107">
        <v>1652.7832870554014</v>
      </c>
      <c r="D6" s="107">
        <v>1652.7832870554014</v>
      </c>
    </row>
    <row r="7" spans="1:4">
      <c r="A7" s="105" t="s">
        <v>115</v>
      </c>
      <c r="B7" s="107">
        <v>1833.0869183705361</v>
      </c>
      <c r="C7" s="107">
        <v>3005.0605219189115</v>
      </c>
      <c r="D7" s="107">
        <v>661.11331482216053</v>
      </c>
    </row>
    <row r="8" spans="1:4">
      <c r="A8" s="105" t="s">
        <v>133</v>
      </c>
      <c r="B8" s="107">
        <v>1502.5302609594557</v>
      </c>
      <c r="C8" s="107">
        <v>1502.5302609594557</v>
      </c>
      <c r="D8" s="107">
        <v>1502.5302609594557</v>
      </c>
    </row>
    <row r="9" spans="1:4">
      <c r="A9" s="105" t="s">
        <v>18</v>
      </c>
      <c r="B9" s="107">
        <v>1752.951971119365</v>
      </c>
      <c r="C9" s="107">
        <v>2404.0484175351294</v>
      </c>
      <c r="D9" s="107">
        <v>1352.2772348635101</v>
      </c>
    </row>
    <row r="10" spans="1:4">
      <c r="A10" s="105" t="s">
        <v>124</v>
      </c>
      <c r="B10" s="107">
        <v>1803.0363131513468</v>
      </c>
      <c r="C10" s="107">
        <v>1803.0363131513468</v>
      </c>
      <c r="D10" s="107">
        <v>1803.0363131513468</v>
      </c>
    </row>
    <row r="11" spans="1:4">
      <c r="A11" s="105" t="s">
        <v>122</v>
      </c>
      <c r="B11" s="107">
        <v>1803.0363131513468</v>
      </c>
      <c r="C11" s="107">
        <v>1803.0363131513468</v>
      </c>
      <c r="D11" s="107">
        <v>1803.0363131513468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H28" sqref="H28"/>
    </sheetView>
  </sheetViews>
  <sheetFormatPr baseColWidth="10" defaultRowHeight="12.75"/>
  <cols>
    <col min="1" max="1" width="13.140625" customWidth="1"/>
    <col min="2" max="2" width="8.7109375" customWidth="1"/>
    <col min="3" max="3" width="20.5703125" customWidth="1"/>
    <col min="4" max="4" width="16.140625" customWidth="1"/>
    <col min="5" max="5" width="15.28515625" customWidth="1"/>
    <col min="6" max="6" width="14.7109375" bestFit="1" customWidth="1"/>
  </cols>
  <sheetData>
    <row r="3" spans="1:6">
      <c r="E3" t="s">
        <v>257</v>
      </c>
      <c r="F3" t="s">
        <v>284</v>
      </c>
    </row>
    <row r="4" spans="1:6">
      <c r="A4" t="s">
        <v>286</v>
      </c>
      <c r="B4" t="s">
        <v>269</v>
      </c>
      <c r="C4" s="117" t="s">
        <v>272</v>
      </c>
      <c r="D4" t="s">
        <v>122</v>
      </c>
      <c r="E4" s="107">
        <v>1803.0363131513468</v>
      </c>
      <c r="F4" s="107">
        <v>1803.0363131513468</v>
      </c>
    </row>
    <row r="5" spans="1:6">
      <c r="C5" s="117" t="s">
        <v>299</v>
      </c>
      <c r="E5" s="107">
        <v>1803.0363131513468</v>
      </c>
      <c r="F5" s="107">
        <v>1803.0363131513468</v>
      </c>
    </row>
    <row r="6" spans="1:6">
      <c r="A6" t="s">
        <v>287</v>
      </c>
      <c r="B6" t="s">
        <v>288</v>
      </c>
      <c r="C6" s="117" t="s">
        <v>289</v>
      </c>
      <c r="D6" t="s">
        <v>9</v>
      </c>
      <c r="E6" s="107">
        <v>1262.1254192059428</v>
      </c>
      <c r="F6" s="107">
        <v>1262.1254192059428</v>
      </c>
    </row>
    <row r="7" spans="1:6">
      <c r="C7" s="117" t="s">
        <v>300</v>
      </c>
      <c r="E7" s="107">
        <v>1262.1254192059428</v>
      </c>
      <c r="F7" s="107">
        <v>1262.1254192059428</v>
      </c>
    </row>
    <row r="8" spans="1:6">
      <c r="A8" t="s">
        <v>290</v>
      </c>
      <c r="B8" t="s">
        <v>273</v>
      </c>
      <c r="C8" s="117" t="s">
        <v>275</v>
      </c>
      <c r="D8" t="s">
        <v>115</v>
      </c>
      <c r="E8" s="107">
        <v>3005.0605219189115</v>
      </c>
      <c r="F8" s="107">
        <v>3005.0605219189115</v>
      </c>
    </row>
    <row r="9" spans="1:6">
      <c r="C9" s="117" t="s">
        <v>301</v>
      </c>
      <c r="E9" s="107">
        <v>3005.0605219189115</v>
      </c>
      <c r="F9" s="107">
        <v>3005.0605219189115</v>
      </c>
    </row>
    <row r="10" spans="1:6">
      <c r="B10" t="s">
        <v>288</v>
      </c>
      <c r="C10" s="117" t="s">
        <v>289</v>
      </c>
      <c r="D10" t="s">
        <v>13</v>
      </c>
      <c r="E10" s="107">
        <v>811.36634091810606</v>
      </c>
      <c r="F10" s="107">
        <v>811.36634091810606</v>
      </c>
    </row>
    <row r="11" spans="1:6">
      <c r="C11" s="117" t="s">
        <v>300</v>
      </c>
      <c r="E11" s="107">
        <v>811.36634091810606</v>
      </c>
      <c r="F11" s="107">
        <v>811.36634091810606</v>
      </c>
    </row>
    <row r="12" spans="1:6">
      <c r="A12" t="s">
        <v>291</v>
      </c>
      <c r="B12" t="s">
        <v>269</v>
      </c>
      <c r="C12" s="117" t="s">
        <v>279</v>
      </c>
      <c r="D12" t="s">
        <v>18</v>
      </c>
      <c r="E12" s="107">
        <v>1352.2772348635101</v>
      </c>
      <c r="F12" s="107">
        <v>1352.2772348635101</v>
      </c>
    </row>
    <row r="13" spans="1:6">
      <c r="C13" s="117" t="s">
        <v>302</v>
      </c>
      <c r="E13" s="107">
        <v>1352.2772348635101</v>
      </c>
      <c r="F13" s="107">
        <v>1352.2772348635101</v>
      </c>
    </row>
    <row r="14" spans="1:6">
      <c r="B14" t="s">
        <v>276</v>
      </c>
      <c r="C14" s="117" t="s">
        <v>280</v>
      </c>
      <c r="D14" t="s">
        <v>13</v>
      </c>
      <c r="E14" s="107">
        <v>2404.0484175351294</v>
      </c>
      <c r="F14" s="107">
        <v>2404.0484175351294</v>
      </c>
    </row>
    <row r="15" spans="1:6">
      <c r="C15" s="117" t="s">
        <v>303</v>
      </c>
      <c r="E15" s="107">
        <v>2404.0484175351294</v>
      </c>
      <c r="F15" s="107">
        <v>2404.0484175351294</v>
      </c>
    </row>
    <row r="16" spans="1:6">
      <c r="A16" t="s">
        <v>292</v>
      </c>
      <c r="B16" t="s">
        <v>269</v>
      </c>
      <c r="C16" s="117" t="s">
        <v>270</v>
      </c>
      <c r="D16" t="s">
        <v>13</v>
      </c>
      <c r="E16" s="107">
        <v>781.31573569891702</v>
      </c>
      <c r="F16" s="107">
        <v>781.31573569891702</v>
      </c>
    </row>
    <row r="17" spans="1:6">
      <c r="C17" s="117" t="s">
        <v>304</v>
      </c>
      <c r="E17" s="107">
        <v>781.31573569891702</v>
      </c>
      <c r="F17" s="107">
        <v>781.31573569891702</v>
      </c>
    </row>
    <row r="18" spans="1:6">
      <c r="A18" t="s">
        <v>293</v>
      </c>
      <c r="B18" t="s">
        <v>288</v>
      </c>
      <c r="C18" s="117" t="s">
        <v>294</v>
      </c>
      <c r="D18" t="s">
        <v>124</v>
      </c>
      <c r="E18" s="107">
        <v>1803.0363131513468</v>
      </c>
      <c r="F18" s="107">
        <v>1803.0363131513468</v>
      </c>
    </row>
    <row r="19" spans="1:6">
      <c r="C19" s="117" t="s">
        <v>305</v>
      </c>
      <c r="E19" s="107">
        <v>1803.0363131513468</v>
      </c>
      <c r="F19" s="107">
        <v>1803.0363131513468</v>
      </c>
    </row>
    <row r="20" spans="1:6">
      <c r="A20" t="s">
        <v>295</v>
      </c>
      <c r="B20" t="s">
        <v>269</v>
      </c>
      <c r="C20" s="117" t="s">
        <v>270</v>
      </c>
      <c r="D20" t="s">
        <v>115</v>
      </c>
      <c r="E20" s="107">
        <v>661.11331482216053</v>
      </c>
      <c r="F20" s="107">
        <v>661.11331482216053</v>
      </c>
    </row>
    <row r="21" spans="1:6">
      <c r="C21" s="117" t="s">
        <v>304</v>
      </c>
      <c r="E21" s="107">
        <v>661.11331482216053</v>
      </c>
      <c r="F21" s="107">
        <v>661.11331482216053</v>
      </c>
    </row>
    <row r="22" spans="1:6">
      <c r="B22" t="s">
        <v>276</v>
      </c>
      <c r="C22" s="117" t="s">
        <v>277</v>
      </c>
      <c r="D22" t="s">
        <v>18</v>
      </c>
      <c r="E22" s="107">
        <v>1502.5302609594557</v>
      </c>
      <c r="F22" s="107">
        <v>1502.5302609594557</v>
      </c>
    </row>
    <row r="23" spans="1:6">
      <c r="C23" s="117" t="s">
        <v>306</v>
      </c>
      <c r="E23" s="107">
        <v>1502.5302609594557</v>
      </c>
      <c r="F23" s="107">
        <v>1502.5302609594557</v>
      </c>
    </row>
    <row r="24" spans="1:6">
      <c r="A24" t="s">
        <v>296</v>
      </c>
      <c r="B24" t="s">
        <v>273</v>
      </c>
      <c r="C24" s="117" t="s">
        <v>274</v>
      </c>
      <c r="D24" t="s">
        <v>18</v>
      </c>
      <c r="E24" s="107">
        <v>2404.0484175351294</v>
      </c>
      <c r="F24" s="107">
        <v>2404.0484175351294</v>
      </c>
    </row>
    <row r="25" spans="1:6">
      <c r="C25" s="117" t="s">
        <v>307</v>
      </c>
      <c r="E25" s="107">
        <v>2404.0484175351294</v>
      </c>
      <c r="F25" s="107">
        <v>2404.0484175351294</v>
      </c>
    </row>
    <row r="26" spans="1:6">
      <c r="B26" t="s">
        <v>288</v>
      </c>
      <c r="C26" s="117" t="s">
        <v>289</v>
      </c>
      <c r="D26" t="s">
        <v>126</v>
      </c>
      <c r="E26" s="107">
        <v>1652.7832870554014</v>
      </c>
      <c r="F26" s="107">
        <v>1652.7832870554014</v>
      </c>
    </row>
    <row r="27" spans="1:6">
      <c r="C27" s="117" t="s">
        <v>300</v>
      </c>
      <c r="E27" s="107">
        <v>1652.7832870554014</v>
      </c>
      <c r="F27" s="107">
        <v>1652.7832870554014</v>
      </c>
    </row>
    <row r="28" spans="1:6">
      <c r="A28" t="s">
        <v>297</v>
      </c>
      <c r="B28" t="s">
        <v>269</v>
      </c>
      <c r="C28" s="117" t="s">
        <v>270</v>
      </c>
      <c r="D28" t="s">
        <v>9</v>
      </c>
      <c r="E28" s="107">
        <v>2554.301443631075</v>
      </c>
      <c r="F28" s="107">
        <v>2554.301443631075</v>
      </c>
    </row>
    <row r="29" spans="1:6">
      <c r="C29" s="117" t="s">
        <v>304</v>
      </c>
      <c r="E29" s="107">
        <v>2554.301443631075</v>
      </c>
      <c r="F29" s="107">
        <v>2554.301443631075</v>
      </c>
    </row>
    <row r="30" spans="1:6">
      <c r="B30" t="s">
        <v>273</v>
      </c>
      <c r="C30" s="117" t="s">
        <v>275</v>
      </c>
      <c r="D30" t="s">
        <v>133</v>
      </c>
      <c r="E30" s="107">
        <v>1502.5302609594557</v>
      </c>
      <c r="F30" s="107">
        <v>1502.5302609594557</v>
      </c>
    </row>
    <row r="31" spans="1:6">
      <c r="C31" s="117" t="s">
        <v>301</v>
      </c>
      <c r="E31" s="107">
        <v>1502.5302609594557</v>
      </c>
      <c r="F31" s="107">
        <v>1502.5302609594557</v>
      </c>
    </row>
    <row r="32" spans="1:6">
      <c r="A32" t="s">
        <v>298</v>
      </c>
      <c r="B32" t="s">
        <v>269</v>
      </c>
      <c r="C32" s="117" t="s">
        <v>272</v>
      </c>
      <c r="D32" t="s">
        <v>13</v>
      </c>
      <c r="E32" s="107">
        <v>841.41694613729521</v>
      </c>
      <c r="F32" s="107">
        <v>841.41694613729521</v>
      </c>
    </row>
    <row r="33" spans="3:6">
      <c r="D33" t="s">
        <v>9</v>
      </c>
      <c r="E33" s="107">
        <v>901.5181565756734</v>
      </c>
      <c r="F33" s="107">
        <v>901.5181565756734</v>
      </c>
    </row>
    <row r="34" spans="3:6">
      <c r="C34" s="117" t="s">
        <v>299</v>
      </c>
      <c r="E34" s="107">
        <v>901.5181565756734</v>
      </c>
      <c r="F34" s="107">
        <v>841.41694613729521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L38" sqref="L38"/>
    </sheetView>
  </sheetViews>
  <sheetFormatPr baseColWidth="10" defaultColWidth="9.140625" defaultRowHeight="12.75"/>
  <cols>
    <col min="1" max="2" width="15.7109375" style="63" customWidth="1"/>
    <col min="3" max="3" width="19.140625" style="63" customWidth="1"/>
    <col min="4" max="4" width="16" style="63" customWidth="1"/>
    <col min="5" max="5" width="11.85546875" style="63" customWidth="1"/>
    <col min="6" max="6" width="9.140625" style="53" customWidth="1"/>
    <col min="7" max="7" width="10.28515625" style="53" bestFit="1" customWidth="1"/>
    <col min="8" max="255" width="9.140625" style="63"/>
    <col min="256" max="256" width="10" style="63" customWidth="1"/>
    <col min="257" max="258" width="15.7109375" style="63" customWidth="1"/>
    <col min="259" max="259" width="19.140625" style="63" customWidth="1"/>
    <col min="260" max="260" width="16" style="63" customWidth="1"/>
    <col min="261" max="261" width="11.85546875" style="63" customWidth="1"/>
    <col min="262" max="262" width="9.140625" style="63" customWidth="1"/>
    <col min="263" max="263" width="10.28515625" style="63" bestFit="1" customWidth="1"/>
    <col min="264" max="511" width="9.140625" style="63"/>
    <col min="512" max="512" width="10" style="63" customWidth="1"/>
    <col min="513" max="514" width="15.7109375" style="63" customWidth="1"/>
    <col min="515" max="515" width="19.140625" style="63" customWidth="1"/>
    <col min="516" max="516" width="16" style="63" customWidth="1"/>
    <col min="517" max="517" width="11.85546875" style="63" customWidth="1"/>
    <col min="518" max="518" width="9.140625" style="63" customWidth="1"/>
    <col min="519" max="519" width="10.28515625" style="63" bestFit="1" customWidth="1"/>
    <col min="520" max="767" width="9.140625" style="63"/>
    <col min="768" max="768" width="10" style="63" customWidth="1"/>
    <col min="769" max="770" width="15.7109375" style="63" customWidth="1"/>
    <col min="771" max="771" width="19.140625" style="63" customWidth="1"/>
    <col min="772" max="772" width="16" style="63" customWidth="1"/>
    <col min="773" max="773" width="11.85546875" style="63" customWidth="1"/>
    <col min="774" max="774" width="9.140625" style="63" customWidth="1"/>
    <col min="775" max="775" width="10.28515625" style="63" bestFit="1" customWidth="1"/>
    <col min="776" max="1023" width="9.140625" style="63"/>
    <col min="1024" max="1024" width="10" style="63" customWidth="1"/>
    <col min="1025" max="1026" width="15.7109375" style="63" customWidth="1"/>
    <col min="1027" max="1027" width="19.140625" style="63" customWidth="1"/>
    <col min="1028" max="1028" width="16" style="63" customWidth="1"/>
    <col min="1029" max="1029" width="11.85546875" style="63" customWidth="1"/>
    <col min="1030" max="1030" width="9.140625" style="63" customWidth="1"/>
    <col min="1031" max="1031" width="10.28515625" style="63" bestFit="1" customWidth="1"/>
    <col min="1032" max="1279" width="9.140625" style="63"/>
    <col min="1280" max="1280" width="10" style="63" customWidth="1"/>
    <col min="1281" max="1282" width="15.7109375" style="63" customWidth="1"/>
    <col min="1283" max="1283" width="19.140625" style="63" customWidth="1"/>
    <col min="1284" max="1284" width="16" style="63" customWidth="1"/>
    <col min="1285" max="1285" width="11.85546875" style="63" customWidth="1"/>
    <col min="1286" max="1286" width="9.140625" style="63" customWidth="1"/>
    <col min="1287" max="1287" width="10.28515625" style="63" bestFit="1" customWidth="1"/>
    <col min="1288" max="1535" width="9.140625" style="63"/>
    <col min="1536" max="1536" width="10" style="63" customWidth="1"/>
    <col min="1537" max="1538" width="15.7109375" style="63" customWidth="1"/>
    <col min="1539" max="1539" width="19.140625" style="63" customWidth="1"/>
    <col min="1540" max="1540" width="16" style="63" customWidth="1"/>
    <col min="1541" max="1541" width="11.85546875" style="63" customWidth="1"/>
    <col min="1542" max="1542" width="9.140625" style="63" customWidth="1"/>
    <col min="1543" max="1543" width="10.28515625" style="63" bestFit="1" customWidth="1"/>
    <col min="1544" max="1791" width="9.140625" style="63"/>
    <col min="1792" max="1792" width="10" style="63" customWidth="1"/>
    <col min="1793" max="1794" width="15.7109375" style="63" customWidth="1"/>
    <col min="1795" max="1795" width="19.140625" style="63" customWidth="1"/>
    <col min="1796" max="1796" width="16" style="63" customWidth="1"/>
    <col min="1797" max="1797" width="11.85546875" style="63" customWidth="1"/>
    <col min="1798" max="1798" width="9.140625" style="63" customWidth="1"/>
    <col min="1799" max="1799" width="10.28515625" style="63" bestFit="1" customWidth="1"/>
    <col min="1800" max="2047" width="9.140625" style="63"/>
    <col min="2048" max="2048" width="10" style="63" customWidth="1"/>
    <col min="2049" max="2050" width="15.7109375" style="63" customWidth="1"/>
    <col min="2051" max="2051" width="19.140625" style="63" customWidth="1"/>
    <col min="2052" max="2052" width="16" style="63" customWidth="1"/>
    <col min="2053" max="2053" width="11.85546875" style="63" customWidth="1"/>
    <col min="2054" max="2054" width="9.140625" style="63" customWidth="1"/>
    <col min="2055" max="2055" width="10.28515625" style="63" bestFit="1" customWidth="1"/>
    <col min="2056" max="2303" width="9.140625" style="63"/>
    <col min="2304" max="2304" width="10" style="63" customWidth="1"/>
    <col min="2305" max="2306" width="15.7109375" style="63" customWidth="1"/>
    <col min="2307" max="2307" width="19.140625" style="63" customWidth="1"/>
    <col min="2308" max="2308" width="16" style="63" customWidth="1"/>
    <col min="2309" max="2309" width="11.85546875" style="63" customWidth="1"/>
    <col min="2310" max="2310" width="9.140625" style="63" customWidth="1"/>
    <col min="2311" max="2311" width="10.28515625" style="63" bestFit="1" customWidth="1"/>
    <col min="2312" max="2559" width="9.140625" style="63"/>
    <col min="2560" max="2560" width="10" style="63" customWidth="1"/>
    <col min="2561" max="2562" width="15.7109375" style="63" customWidth="1"/>
    <col min="2563" max="2563" width="19.140625" style="63" customWidth="1"/>
    <col min="2564" max="2564" width="16" style="63" customWidth="1"/>
    <col min="2565" max="2565" width="11.85546875" style="63" customWidth="1"/>
    <col min="2566" max="2566" width="9.140625" style="63" customWidth="1"/>
    <col min="2567" max="2567" width="10.28515625" style="63" bestFit="1" customWidth="1"/>
    <col min="2568" max="2815" width="9.140625" style="63"/>
    <col min="2816" max="2816" width="10" style="63" customWidth="1"/>
    <col min="2817" max="2818" width="15.7109375" style="63" customWidth="1"/>
    <col min="2819" max="2819" width="19.140625" style="63" customWidth="1"/>
    <col min="2820" max="2820" width="16" style="63" customWidth="1"/>
    <col min="2821" max="2821" width="11.85546875" style="63" customWidth="1"/>
    <col min="2822" max="2822" width="9.140625" style="63" customWidth="1"/>
    <col min="2823" max="2823" width="10.28515625" style="63" bestFit="1" customWidth="1"/>
    <col min="2824" max="3071" width="9.140625" style="63"/>
    <col min="3072" max="3072" width="10" style="63" customWidth="1"/>
    <col min="3073" max="3074" width="15.7109375" style="63" customWidth="1"/>
    <col min="3075" max="3075" width="19.140625" style="63" customWidth="1"/>
    <col min="3076" max="3076" width="16" style="63" customWidth="1"/>
    <col min="3077" max="3077" width="11.85546875" style="63" customWidth="1"/>
    <col min="3078" max="3078" width="9.140625" style="63" customWidth="1"/>
    <col min="3079" max="3079" width="10.28515625" style="63" bestFit="1" customWidth="1"/>
    <col min="3080" max="3327" width="9.140625" style="63"/>
    <col min="3328" max="3328" width="10" style="63" customWidth="1"/>
    <col min="3329" max="3330" width="15.7109375" style="63" customWidth="1"/>
    <col min="3331" max="3331" width="19.140625" style="63" customWidth="1"/>
    <col min="3332" max="3332" width="16" style="63" customWidth="1"/>
    <col min="3333" max="3333" width="11.85546875" style="63" customWidth="1"/>
    <col min="3334" max="3334" width="9.140625" style="63" customWidth="1"/>
    <col min="3335" max="3335" width="10.28515625" style="63" bestFit="1" customWidth="1"/>
    <col min="3336" max="3583" width="9.140625" style="63"/>
    <col min="3584" max="3584" width="10" style="63" customWidth="1"/>
    <col min="3585" max="3586" width="15.7109375" style="63" customWidth="1"/>
    <col min="3587" max="3587" width="19.140625" style="63" customWidth="1"/>
    <col min="3588" max="3588" width="16" style="63" customWidth="1"/>
    <col min="3589" max="3589" width="11.85546875" style="63" customWidth="1"/>
    <col min="3590" max="3590" width="9.140625" style="63" customWidth="1"/>
    <col min="3591" max="3591" width="10.28515625" style="63" bestFit="1" customWidth="1"/>
    <col min="3592" max="3839" width="9.140625" style="63"/>
    <col min="3840" max="3840" width="10" style="63" customWidth="1"/>
    <col min="3841" max="3842" width="15.7109375" style="63" customWidth="1"/>
    <col min="3843" max="3843" width="19.140625" style="63" customWidth="1"/>
    <col min="3844" max="3844" width="16" style="63" customWidth="1"/>
    <col min="3845" max="3845" width="11.85546875" style="63" customWidth="1"/>
    <col min="3846" max="3846" width="9.140625" style="63" customWidth="1"/>
    <col min="3847" max="3847" width="10.28515625" style="63" bestFit="1" customWidth="1"/>
    <col min="3848" max="4095" width="9.140625" style="63"/>
    <col min="4096" max="4096" width="10" style="63" customWidth="1"/>
    <col min="4097" max="4098" width="15.7109375" style="63" customWidth="1"/>
    <col min="4099" max="4099" width="19.140625" style="63" customWidth="1"/>
    <col min="4100" max="4100" width="16" style="63" customWidth="1"/>
    <col min="4101" max="4101" width="11.85546875" style="63" customWidth="1"/>
    <col min="4102" max="4102" width="9.140625" style="63" customWidth="1"/>
    <col min="4103" max="4103" width="10.28515625" style="63" bestFit="1" customWidth="1"/>
    <col min="4104" max="4351" width="9.140625" style="63"/>
    <col min="4352" max="4352" width="10" style="63" customWidth="1"/>
    <col min="4353" max="4354" width="15.7109375" style="63" customWidth="1"/>
    <col min="4355" max="4355" width="19.140625" style="63" customWidth="1"/>
    <col min="4356" max="4356" width="16" style="63" customWidth="1"/>
    <col min="4357" max="4357" width="11.85546875" style="63" customWidth="1"/>
    <col min="4358" max="4358" width="9.140625" style="63" customWidth="1"/>
    <col min="4359" max="4359" width="10.28515625" style="63" bestFit="1" customWidth="1"/>
    <col min="4360" max="4607" width="9.140625" style="63"/>
    <col min="4608" max="4608" width="10" style="63" customWidth="1"/>
    <col min="4609" max="4610" width="15.7109375" style="63" customWidth="1"/>
    <col min="4611" max="4611" width="19.140625" style="63" customWidth="1"/>
    <col min="4612" max="4612" width="16" style="63" customWidth="1"/>
    <col min="4613" max="4613" width="11.85546875" style="63" customWidth="1"/>
    <col min="4614" max="4614" width="9.140625" style="63" customWidth="1"/>
    <col min="4615" max="4615" width="10.28515625" style="63" bestFit="1" customWidth="1"/>
    <col min="4616" max="4863" width="9.140625" style="63"/>
    <col min="4864" max="4864" width="10" style="63" customWidth="1"/>
    <col min="4865" max="4866" width="15.7109375" style="63" customWidth="1"/>
    <col min="4867" max="4867" width="19.140625" style="63" customWidth="1"/>
    <col min="4868" max="4868" width="16" style="63" customWidth="1"/>
    <col min="4869" max="4869" width="11.85546875" style="63" customWidth="1"/>
    <col min="4870" max="4870" width="9.140625" style="63" customWidth="1"/>
    <col min="4871" max="4871" width="10.28515625" style="63" bestFit="1" customWidth="1"/>
    <col min="4872" max="5119" width="9.140625" style="63"/>
    <col min="5120" max="5120" width="10" style="63" customWidth="1"/>
    <col min="5121" max="5122" width="15.7109375" style="63" customWidth="1"/>
    <col min="5123" max="5123" width="19.140625" style="63" customWidth="1"/>
    <col min="5124" max="5124" width="16" style="63" customWidth="1"/>
    <col min="5125" max="5125" width="11.85546875" style="63" customWidth="1"/>
    <col min="5126" max="5126" width="9.140625" style="63" customWidth="1"/>
    <col min="5127" max="5127" width="10.28515625" style="63" bestFit="1" customWidth="1"/>
    <col min="5128" max="5375" width="9.140625" style="63"/>
    <col min="5376" max="5376" width="10" style="63" customWidth="1"/>
    <col min="5377" max="5378" width="15.7109375" style="63" customWidth="1"/>
    <col min="5379" max="5379" width="19.140625" style="63" customWidth="1"/>
    <col min="5380" max="5380" width="16" style="63" customWidth="1"/>
    <col min="5381" max="5381" width="11.85546875" style="63" customWidth="1"/>
    <col min="5382" max="5382" width="9.140625" style="63" customWidth="1"/>
    <col min="5383" max="5383" width="10.28515625" style="63" bestFit="1" customWidth="1"/>
    <col min="5384" max="5631" width="9.140625" style="63"/>
    <col min="5632" max="5632" width="10" style="63" customWidth="1"/>
    <col min="5633" max="5634" width="15.7109375" style="63" customWidth="1"/>
    <col min="5635" max="5635" width="19.140625" style="63" customWidth="1"/>
    <col min="5636" max="5636" width="16" style="63" customWidth="1"/>
    <col min="5637" max="5637" width="11.85546875" style="63" customWidth="1"/>
    <col min="5638" max="5638" width="9.140625" style="63" customWidth="1"/>
    <col min="5639" max="5639" width="10.28515625" style="63" bestFit="1" customWidth="1"/>
    <col min="5640" max="5887" width="9.140625" style="63"/>
    <col min="5888" max="5888" width="10" style="63" customWidth="1"/>
    <col min="5889" max="5890" width="15.7109375" style="63" customWidth="1"/>
    <col min="5891" max="5891" width="19.140625" style="63" customWidth="1"/>
    <col min="5892" max="5892" width="16" style="63" customWidth="1"/>
    <col min="5893" max="5893" width="11.85546875" style="63" customWidth="1"/>
    <col min="5894" max="5894" width="9.140625" style="63" customWidth="1"/>
    <col min="5895" max="5895" width="10.28515625" style="63" bestFit="1" customWidth="1"/>
    <col min="5896" max="6143" width="9.140625" style="63"/>
    <col min="6144" max="6144" width="10" style="63" customWidth="1"/>
    <col min="6145" max="6146" width="15.7109375" style="63" customWidth="1"/>
    <col min="6147" max="6147" width="19.140625" style="63" customWidth="1"/>
    <col min="6148" max="6148" width="16" style="63" customWidth="1"/>
    <col min="6149" max="6149" width="11.85546875" style="63" customWidth="1"/>
    <col min="6150" max="6150" width="9.140625" style="63" customWidth="1"/>
    <col min="6151" max="6151" width="10.28515625" style="63" bestFit="1" customWidth="1"/>
    <col min="6152" max="6399" width="9.140625" style="63"/>
    <col min="6400" max="6400" width="10" style="63" customWidth="1"/>
    <col min="6401" max="6402" width="15.7109375" style="63" customWidth="1"/>
    <col min="6403" max="6403" width="19.140625" style="63" customWidth="1"/>
    <col min="6404" max="6404" width="16" style="63" customWidth="1"/>
    <col min="6405" max="6405" width="11.85546875" style="63" customWidth="1"/>
    <col min="6406" max="6406" width="9.140625" style="63" customWidth="1"/>
    <col min="6407" max="6407" width="10.28515625" style="63" bestFit="1" customWidth="1"/>
    <col min="6408" max="6655" width="9.140625" style="63"/>
    <col min="6656" max="6656" width="10" style="63" customWidth="1"/>
    <col min="6657" max="6658" width="15.7109375" style="63" customWidth="1"/>
    <col min="6659" max="6659" width="19.140625" style="63" customWidth="1"/>
    <col min="6660" max="6660" width="16" style="63" customWidth="1"/>
    <col min="6661" max="6661" width="11.85546875" style="63" customWidth="1"/>
    <col min="6662" max="6662" width="9.140625" style="63" customWidth="1"/>
    <col min="6663" max="6663" width="10.28515625" style="63" bestFit="1" customWidth="1"/>
    <col min="6664" max="6911" width="9.140625" style="63"/>
    <col min="6912" max="6912" width="10" style="63" customWidth="1"/>
    <col min="6913" max="6914" width="15.7109375" style="63" customWidth="1"/>
    <col min="6915" max="6915" width="19.140625" style="63" customWidth="1"/>
    <col min="6916" max="6916" width="16" style="63" customWidth="1"/>
    <col min="6917" max="6917" width="11.85546875" style="63" customWidth="1"/>
    <col min="6918" max="6918" width="9.140625" style="63" customWidth="1"/>
    <col min="6919" max="6919" width="10.28515625" style="63" bestFit="1" customWidth="1"/>
    <col min="6920" max="7167" width="9.140625" style="63"/>
    <col min="7168" max="7168" width="10" style="63" customWidth="1"/>
    <col min="7169" max="7170" width="15.7109375" style="63" customWidth="1"/>
    <col min="7171" max="7171" width="19.140625" style="63" customWidth="1"/>
    <col min="7172" max="7172" width="16" style="63" customWidth="1"/>
    <col min="7173" max="7173" width="11.85546875" style="63" customWidth="1"/>
    <col min="7174" max="7174" width="9.140625" style="63" customWidth="1"/>
    <col min="7175" max="7175" width="10.28515625" style="63" bestFit="1" customWidth="1"/>
    <col min="7176" max="7423" width="9.140625" style="63"/>
    <col min="7424" max="7424" width="10" style="63" customWidth="1"/>
    <col min="7425" max="7426" width="15.7109375" style="63" customWidth="1"/>
    <col min="7427" max="7427" width="19.140625" style="63" customWidth="1"/>
    <col min="7428" max="7428" width="16" style="63" customWidth="1"/>
    <col min="7429" max="7429" width="11.85546875" style="63" customWidth="1"/>
    <col min="7430" max="7430" width="9.140625" style="63" customWidth="1"/>
    <col min="7431" max="7431" width="10.28515625" style="63" bestFit="1" customWidth="1"/>
    <col min="7432" max="7679" width="9.140625" style="63"/>
    <col min="7680" max="7680" width="10" style="63" customWidth="1"/>
    <col min="7681" max="7682" width="15.7109375" style="63" customWidth="1"/>
    <col min="7683" max="7683" width="19.140625" style="63" customWidth="1"/>
    <col min="7684" max="7684" width="16" style="63" customWidth="1"/>
    <col min="7685" max="7685" width="11.85546875" style="63" customWidth="1"/>
    <col min="7686" max="7686" width="9.140625" style="63" customWidth="1"/>
    <col min="7687" max="7687" width="10.28515625" style="63" bestFit="1" customWidth="1"/>
    <col min="7688" max="7935" width="9.140625" style="63"/>
    <col min="7936" max="7936" width="10" style="63" customWidth="1"/>
    <col min="7937" max="7938" width="15.7109375" style="63" customWidth="1"/>
    <col min="7939" max="7939" width="19.140625" style="63" customWidth="1"/>
    <col min="7940" max="7940" width="16" style="63" customWidth="1"/>
    <col min="7941" max="7941" width="11.85546875" style="63" customWidth="1"/>
    <col min="7942" max="7942" width="9.140625" style="63" customWidth="1"/>
    <col min="7943" max="7943" width="10.28515625" style="63" bestFit="1" customWidth="1"/>
    <col min="7944" max="8191" width="9.140625" style="63"/>
    <col min="8192" max="8192" width="10" style="63" customWidth="1"/>
    <col min="8193" max="8194" width="15.7109375" style="63" customWidth="1"/>
    <col min="8195" max="8195" width="19.140625" style="63" customWidth="1"/>
    <col min="8196" max="8196" width="16" style="63" customWidth="1"/>
    <col min="8197" max="8197" width="11.85546875" style="63" customWidth="1"/>
    <col min="8198" max="8198" width="9.140625" style="63" customWidth="1"/>
    <col min="8199" max="8199" width="10.28515625" style="63" bestFit="1" customWidth="1"/>
    <col min="8200" max="8447" width="9.140625" style="63"/>
    <col min="8448" max="8448" width="10" style="63" customWidth="1"/>
    <col min="8449" max="8450" width="15.7109375" style="63" customWidth="1"/>
    <col min="8451" max="8451" width="19.140625" style="63" customWidth="1"/>
    <col min="8452" max="8452" width="16" style="63" customWidth="1"/>
    <col min="8453" max="8453" width="11.85546875" style="63" customWidth="1"/>
    <col min="8454" max="8454" width="9.140625" style="63" customWidth="1"/>
    <col min="8455" max="8455" width="10.28515625" style="63" bestFit="1" customWidth="1"/>
    <col min="8456" max="8703" width="9.140625" style="63"/>
    <col min="8704" max="8704" width="10" style="63" customWidth="1"/>
    <col min="8705" max="8706" width="15.7109375" style="63" customWidth="1"/>
    <col min="8707" max="8707" width="19.140625" style="63" customWidth="1"/>
    <col min="8708" max="8708" width="16" style="63" customWidth="1"/>
    <col min="8709" max="8709" width="11.85546875" style="63" customWidth="1"/>
    <col min="8710" max="8710" width="9.140625" style="63" customWidth="1"/>
    <col min="8711" max="8711" width="10.28515625" style="63" bestFit="1" customWidth="1"/>
    <col min="8712" max="8959" width="9.140625" style="63"/>
    <col min="8960" max="8960" width="10" style="63" customWidth="1"/>
    <col min="8961" max="8962" width="15.7109375" style="63" customWidth="1"/>
    <col min="8963" max="8963" width="19.140625" style="63" customWidth="1"/>
    <col min="8964" max="8964" width="16" style="63" customWidth="1"/>
    <col min="8965" max="8965" width="11.85546875" style="63" customWidth="1"/>
    <col min="8966" max="8966" width="9.140625" style="63" customWidth="1"/>
    <col min="8967" max="8967" width="10.28515625" style="63" bestFit="1" customWidth="1"/>
    <col min="8968" max="9215" width="9.140625" style="63"/>
    <col min="9216" max="9216" width="10" style="63" customWidth="1"/>
    <col min="9217" max="9218" width="15.7109375" style="63" customWidth="1"/>
    <col min="9219" max="9219" width="19.140625" style="63" customWidth="1"/>
    <col min="9220" max="9220" width="16" style="63" customWidth="1"/>
    <col min="9221" max="9221" width="11.85546875" style="63" customWidth="1"/>
    <col min="9222" max="9222" width="9.140625" style="63" customWidth="1"/>
    <col min="9223" max="9223" width="10.28515625" style="63" bestFit="1" customWidth="1"/>
    <col min="9224" max="9471" width="9.140625" style="63"/>
    <col min="9472" max="9472" width="10" style="63" customWidth="1"/>
    <col min="9473" max="9474" width="15.7109375" style="63" customWidth="1"/>
    <col min="9475" max="9475" width="19.140625" style="63" customWidth="1"/>
    <col min="9476" max="9476" width="16" style="63" customWidth="1"/>
    <col min="9477" max="9477" width="11.85546875" style="63" customWidth="1"/>
    <col min="9478" max="9478" width="9.140625" style="63" customWidth="1"/>
    <col min="9479" max="9479" width="10.28515625" style="63" bestFit="1" customWidth="1"/>
    <col min="9480" max="9727" width="9.140625" style="63"/>
    <col min="9728" max="9728" width="10" style="63" customWidth="1"/>
    <col min="9729" max="9730" width="15.7109375" style="63" customWidth="1"/>
    <col min="9731" max="9731" width="19.140625" style="63" customWidth="1"/>
    <col min="9732" max="9732" width="16" style="63" customWidth="1"/>
    <col min="9733" max="9733" width="11.85546875" style="63" customWidth="1"/>
    <col min="9734" max="9734" width="9.140625" style="63" customWidth="1"/>
    <col min="9735" max="9735" width="10.28515625" style="63" bestFit="1" customWidth="1"/>
    <col min="9736" max="9983" width="9.140625" style="63"/>
    <col min="9984" max="9984" width="10" style="63" customWidth="1"/>
    <col min="9985" max="9986" width="15.7109375" style="63" customWidth="1"/>
    <col min="9987" max="9987" width="19.140625" style="63" customWidth="1"/>
    <col min="9988" max="9988" width="16" style="63" customWidth="1"/>
    <col min="9989" max="9989" width="11.85546875" style="63" customWidth="1"/>
    <col min="9990" max="9990" width="9.140625" style="63" customWidth="1"/>
    <col min="9991" max="9991" width="10.28515625" style="63" bestFit="1" customWidth="1"/>
    <col min="9992" max="10239" width="9.140625" style="63"/>
    <col min="10240" max="10240" width="10" style="63" customWidth="1"/>
    <col min="10241" max="10242" width="15.7109375" style="63" customWidth="1"/>
    <col min="10243" max="10243" width="19.140625" style="63" customWidth="1"/>
    <col min="10244" max="10244" width="16" style="63" customWidth="1"/>
    <col min="10245" max="10245" width="11.85546875" style="63" customWidth="1"/>
    <col min="10246" max="10246" width="9.140625" style="63" customWidth="1"/>
    <col min="10247" max="10247" width="10.28515625" style="63" bestFit="1" customWidth="1"/>
    <col min="10248" max="10495" width="9.140625" style="63"/>
    <col min="10496" max="10496" width="10" style="63" customWidth="1"/>
    <col min="10497" max="10498" width="15.7109375" style="63" customWidth="1"/>
    <col min="10499" max="10499" width="19.140625" style="63" customWidth="1"/>
    <col min="10500" max="10500" width="16" style="63" customWidth="1"/>
    <col min="10501" max="10501" width="11.85546875" style="63" customWidth="1"/>
    <col min="10502" max="10502" width="9.140625" style="63" customWidth="1"/>
    <col min="10503" max="10503" width="10.28515625" style="63" bestFit="1" customWidth="1"/>
    <col min="10504" max="10751" width="9.140625" style="63"/>
    <col min="10752" max="10752" width="10" style="63" customWidth="1"/>
    <col min="10753" max="10754" width="15.7109375" style="63" customWidth="1"/>
    <col min="10755" max="10755" width="19.140625" style="63" customWidth="1"/>
    <col min="10756" max="10756" width="16" style="63" customWidth="1"/>
    <col min="10757" max="10757" width="11.85546875" style="63" customWidth="1"/>
    <col min="10758" max="10758" width="9.140625" style="63" customWidth="1"/>
    <col min="10759" max="10759" width="10.28515625" style="63" bestFit="1" customWidth="1"/>
    <col min="10760" max="11007" width="9.140625" style="63"/>
    <col min="11008" max="11008" width="10" style="63" customWidth="1"/>
    <col min="11009" max="11010" width="15.7109375" style="63" customWidth="1"/>
    <col min="11011" max="11011" width="19.140625" style="63" customWidth="1"/>
    <col min="11012" max="11012" width="16" style="63" customWidth="1"/>
    <col min="11013" max="11013" width="11.85546875" style="63" customWidth="1"/>
    <col min="11014" max="11014" width="9.140625" style="63" customWidth="1"/>
    <col min="11015" max="11015" width="10.28515625" style="63" bestFit="1" customWidth="1"/>
    <col min="11016" max="11263" width="9.140625" style="63"/>
    <col min="11264" max="11264" width="10" style="63" customWidth="1"/>
    <col min="11265" max="11266" width="15.7109375" style="63" customWidth="1"/>
    <col min="11267" max="11267" width="19.140625" style="63" customWidth="1"/>
    <col min="11268" max="11268" width="16" style="63" customWidth="1"/>
    <col min="11269" max="11269" width="11.85546875" style="63" customWidth="1"/>
    <col min="11270" max="11270" width="9.140625" style="63" customWidth="1"/>
    <col min="11271" max="11271" width="10.28515625" style="63" bestFit="1" customWidth="1"/>
    <col min="11272" max="11519" width="9.140625" style="63"/>
    <col min="11520" max="11520" width="10" style="63" customWidth="1"/>
    <col min="11521" max="11522" width="15.7109375" style="63" customWidth="1"/>
    <col min="11523" max="11523" width="19.140625" style="63" customWidth="1"/>
    <col min="11524" max="11524" width="16" style="63" customWidth="1"/>
    <col min="11525" max="11525" width="11.85546875" style="63" customWidth="1"/>
    <col min="11526" max="11526" width="9.140625" style="63" customWidth="1"/>
    <col min="11527" max="11527" width="10.28515625" style="63" bestFit="1" customWidth="1"/>
    <col min="11528" max="11775" width="9.140625" style="63"/>
    <col min="11776" max="11776" width="10" style="63" customWidth="1"/>
    <col min="11777" max="11778" width="15.7109375" style="63" customWidth="1"/>
    <col min="11779" max="11779" width="19.140625" style="63" customWidth="1"/>
    <col min="11780" max="11780" width="16" style="63" customWidth="1"/>
    <col min="11781" max="11781" width="11.85546875" style="63" customWidth="1"/>
    <col min="11782" max="11782" width="9.140625" style="63" customWidth="1"/>
    <col min="11783" max="11783" width="10.28515625" style="63" bestFit="1" customWidth="1"/>
    <col min="11784" max="12031" width="9.140625" style="63"/>
    <col min="12032" max="12032" width="10" style="63" customWidth="1"/>
    <col min="12033" max="12034" width="15.7109375" style="63" customWidth="1"/>
    <col min="12035" max="12035" width="19.140625" style="63" customWidth="1"/>
    <col min="12036" max="12036" width="16" style="63" customWidth="1"/>
    <col min="12037" max="12037" width="11.85546875" style="63" customWidth="1"/>
    <col min="12038" max="12038" width="9.140625" style="63" customWidth="1"/>
    <col min="12039" max="12039" width="10.28515625" style="63" bestFit="1" customWidth="1"/>
    <col min="12040" max="12287" width="9.140625" style="63"/>
    <col min="12288" max="12288" width="10" style="63" customWidth="1"/>
    <col min="12289" max="12290" width="15.7109375" style="63" customWidth="1"/>
    <col min="12291" max="12291" width="19.140625" style="63" customWidth="1"/>
    <col min="12292" max="12292" width="16" style="63" customWidth="1"/>
    <col min="12293" max="12293" width="11.85546875" style="63" customWidth="1"/>
    <col min="12294" max="12294" width="9.140625" style="63" customWidth="1"/>
    <col min="12295" max="12295" width="10.28515625" style="63" bestFit="1" customWidth="1"/>
    <col min="12296" max="12543" width="9.140625" style="63"/>
    <col min="12544" max="12544" width="10" style="63" customWidth="1"/>
    <col min="12545" max="12546" width="15.7109375" style="63" customWidth="1"/>
    <col min="12547" max="12547" width="19.140625" style="63" customWidth="1"/>
    <col min="12548" max="12548" width="16" style="63" customWidth="1"/>
    <col min="12549" max="12549" width="11.85546875" style="63" customWidth="1"/>
    <col min="12550" max="12550" width="9.140625" style="63" customWidth="1"/>
    <col min="12551" max="12551" width="10.28515625" style="63" bestFit="1" customWidth="1"/>
    <col min="12552" max="12799" width="9.140625" style="63"/>
    <col min="12800" max="12800" width="10" style="63" customWidth="1"/>
    <col min="12801" max="12802" width="15.7109375" style="63" customWidth="1"/>
    <col min="12803" max="12803" width="19.140625" style="63" customWidth="1"/>
    <col min="12804" max="12804" width="16" style="63" customWidth="1"/>
    <col min="12805" max="12805" width="11.85546875" style="63" customWidth="1"/>
    <col min="12806" max="12806" width="9.140625" style="63" customWidth="1"/>
    <col min="12807" max="12807" width="10.28515625" style="63" bestFit="1" customWidth="1"/>
    <col min="12808" max="13055" width="9.140625" style="63"/>
    <col min="13056" max="13056" width="10" style="63" customWidth="1"/>
    <col min="13057" max="13058" width="15.7109375" style="63" customWidth="1"/>
    <col min="13059" max="13059" width="19.140625" style="63" customWidth="1"/>
    <col min="13060" max="13060" width="16" style="63" customWidth="1"/>
    <col min="13061" max="13061" width="11.85546875" style="63" customWidth="1"/>
    <col min="13062" max="13062" width="9.140625" style="63" customWidth="1"/>
    <col min="13063" max="13063" width="10.28515625" style="63" bestFit="1" customWidth="1"/>
    <col min="13064" max="13311" width="9.140625" style="63"/>
    <col min="13312" max="13312" width="10" style="63" customWidth="1"/>
    <col min="13313" max="13314" width="15.7109375" style="63" customWidth="1"/>
    <col min="13315" max="13315" width="19.140625" style="63" customWidth="1"/>
    <col min="13316" max="13316" width="16" style="63" customWidth="1"/>
    <col min="13317" max="13317" width="11.85546875" style="63" customWidth="1"/>
    <col min="13318" max="13318" width="9.140625" style="63" customWidth="1"/>
    <col min="13319" max="13319" width="10.28515625" style="63" bestFit="1" customWidth="1"/>
    <col min="13320" max="13567" width="9.140625" style="63"/>
    <col min="13568" max="13568" width="10" style="63" customWidth="1"/>
    <col min="13569" max="13570" width="15.7109375" style="63" customWidth="1"/>
    <col min="13571" max="13571" width="19.140625" style="63" customWidth="1"/>
    <col min="13572" max="13572" width="16" style="63" customWidth="1"/>
    <col min="13573" max="13573" width="11.85546875" style="63" customWidth="1"/>
    <col min="13574" max="13574" width="9.140625" style="63" customWidth="1"/>
    <col min="13575" max="13575" width="10.28515625" style="63" bestFit="1" customWidth="1"/>
    <col min="13576" max="13823" width="9.140625" style="63"/>
    <col min="13824" max="13824" width="10" style="63" customWidth="1"/>
    <col min="13825" max="13826" width="15.7109375" style="63" customWidth="1"/>
    <col min="13827" max="13827" width="19.140625" style="63" customWidth="1"/>
    <col min="13828" max="13828" width="16" style="63" customWidth="1"/>
    <col min="13829" max="13829" width="11.85546875" style="63" customWidth="1"/>
    <col min="13830" max="13830" width="9.140625" style="63" customWidth="1"/>
    <col min="13831" max="13831" width="10.28515625" style="63" bestFit="1" customWidth="1"/>
    <col min="13832" max="14079" width="9.140625" style="63"/>
    <col min="14080" max="14080" width="10" style="63" customWidth="1"/>
    <col min="14081" max="14082" width="15.7109375" style="63" customWidth="1"/>
    <col min="14083" max="14083" width="19.140625" style="63" customWidth="1"/>
    <col min="14084" max="14084" width="16" style="63" customWidth="1"/>
    <col min="14085" max="14085" width="11.85546875" style="63" customWidth="1"/>
    <col min="14086" max="14086" width="9.140625" style="63" customWidth="1"/>
    <col min="14087" max="14087" width="10.28515625" style="63" bestFit="1" customWidth="1"/>
    <col min="14088" max="14335" width="9.140625" style="63"/>
    <col min="14336" max="14336" width="10" style="63" customWidth="1"/>
    <col min="14337" max="14338" width="15.7109375" style="63" customWidth="1"/>
    <col min="14339" max="14339" width="19.140625" style="63" customWidth="1"/>
    <col min="14340" max="14340" width="16" style="63" customWidth="1"/>
    <col min="14341" max="14341" width="11.85546875" style="63" customWidth="1"/>
    <col min="14342" max="14342" width="9.140625" style="63" customWidth="1"/>
    <col min="14343" max="14343" width="10.28515625" style="63" bestFit="1" customWidth="1"/>
    <col min="14344" max="14591" width="9.140625" style="63"/>
    <col min="14592" max="14592" width="10" style="63" customWidth="1"/>
    <col min="14593" max="14594" width="15.7109375" style="63" customWidth="1"/>
    <col min="14595" max="14595" width="19.140625" style="63" customWidth="1"/>
    <col min="14596" max="14596" width="16" style="63" customWidth="1"/>
    <col min="14597" max="14597" width="11.85546875" style="63" customWidth="1"/>
    <col min="14598" max="14598" width="9.140625" style="63" customWidth="1"/>
    <col min="14599" max="14599" width="10.28515625" style="63" bestFit="1" customWidth="1"/>
    <col min="14600" max="14847" width="9.140625" style="63"/>
    <col min="14848" max="14848" width="10" style="63" customWidth="1"/>
    <col min="14849" max="14850" width="15.7109375" style="63" customWidth="1"/>
    <col min="14851" max="14851" width="19.140625" style="63" customWidth="1"/>
    <col min="14852" max="14852" width="16" style="63" customWidth="1"/>
    <col min="14853" max="14853" width="11.85546875" style="63" customWidth="1"/>
    <col min="14854" max="14854" width="9.140625" style="63" customWidth="1"/>
    <col min="14855" max="14855" width="10.28515625" style="63" bestFit="1" customWidth="1"/>
    <col min="14856" max="15103" width="9.140625" style="63"/>
    <col min="15104" max="15104" width="10" style="63" customWidth="1"/>
    <col min="15105" max="15106" width="15.7109375" style="63" customWidth="1"/>
    <col min="15107" max="15107" width="19.140625" style="63" customWidth="1"/>
    <col min="15108" max="15108" width="16" style="63" customWidth="1"/>
    <col min="15109" max="15109" width="11.85546875" style="63" customWidth="1"/>
    <col min="15110" max="15110" width="9.140625" style="63" customWidth="1"/>
    <col min="15111" max="15111" width="10.28515625" style="63" bestFit="1" customWidth="1"/>
    <col min="15112" max="15359" width="9.140625" style="63"/>
    <col min="15360" max="15360" width="10" style="63" customWidth="1"/>
    <col min="15361" max="15362" width="15.7109375" style="63" customWidth="1"/>
    <col min="15363" max="15363" width="19.140625" style="63" customWidth="1"/>
    <col min="15364" max="15364" width="16" style="63" customWidth="1"/>
    <col min="15365" max="15365" width="11.85546875" style="63" customWidth="1"/>
    <col min="15366" max="15366" width="9.140625" style="63" customWidth="1"/>
    <col min="15367" max="15367" width="10.28515625" style="63" bestFit="1" customWidth="1"/>
    <col min="15368" max="15615" width="9.140625" style="63"/>
    <col min="15616" max="15616" width="10" style="63" customWidth="1"/>
    <col min="15617" max="15618" width="15.7109375" style="63" customWidth="1"/>
    <col min="15619" max="15619" width="19.140625" style="63" customWidth="1"/>
    <col min="15620" max="15620" width="16" style="63" customWidth="1"/>
    <col min="15621" max="15621" width="11.85546875" style="63" customWidth="1"/>
    <col min="15622" max="15622" width="9.140625" style="63" customWidth="1"/>
    <col min="15623" max="15623" width="10.28515625" style="63" bestFit="1" customWidth="1"/>
    <col min="15624" max="15871" width="9.140625" style="63"/>
    <col min="15872" max="15872" width="10" style="63" customWidth="1"/>
    <col min="15873" max="15874" width="15.7109375" style="63" customWidth="1"/>
    <col min="15875" max="15875" width="19.140625" style="63" customWidth="1"/>
    <col min="15876" max="15876" width="16" style="63" customWidth="1"/>
    <col min="15877" max="15877" width="11.85546875" style="63" customWidth="1"/>
    <col min="15878" max="15878" width="9.140625" style="63" customWidth="1"/>
    <col min="15879" max="15879" width="10.28515625" style="63" bestFit="1" customWidth="1"/>
    <col min="15880" max="16127" width="9.140625" style="63"/>
    <col min="16128" max="16128" width="10" style="63" customWidth="1"/>
    <col min="16129" max="16130" width="15.7109375" style="63" customWidth="1"/>
    <col min="16131" max="16131" width="19.140625" style="63" customWidth="1"/>
    <col min="16132" max="16132" width="16" style="63" customWidth="1"/>
    <col min="16133" max="16133" width="11.85546875" style="63" customWidth="1"/>
    <col min="16134" max="16134" width="9.140625" style="63" customWidth="1"/>
    <col min="16135" max="16135" width="10.28515625" style="63" bestFit="1" customWidth="1"/>
    <col min="16136" max="16384" width="9.140625" style="63"/>
  </cols>
  <sheetData>
    <row r="1" spans="1:4" s="53" customFormat="1" ht="16.5" thickTop="1">
      <c r="A1" s="50" t="s">
        <v>136</v>
      </c>
      <c r="B1" s="51" t="s">
        <v>137</v>
      </c>
      <c r="C1" s="51" t="s">
        <v>138</v>
      </c>
      <c r="D1" s="52" t="s">
        <v>100</v>
      </c>
    </row>
    <row r="2" spans="1:4" s="53" customFormat="1" ht="15.75">
      <c r="A2" s="54" t="s">
        <v>139</v>
      </c>
      <c r="B2" s="55" t="s">
        <v>140</v>
      </c>
      <c r="C2" s="55" t="s">
        <v>141</v>
      </c>
      <c r="D2" s="56">
        <v>195710</v>
      </c>
    </row>
    <row r="3" spans="1:4" s="53" customFormat="1" ht="15.75">
      <c r="A3" s="57" t="s">
        <v>139</v>
      </c>
      <c r="B3" s="58" t="s">
        <v>142</v>
      </c>
      <c r="C3" s="58" t="s">
        <v>143</v>
      </c>
      <c r="D3" s="59">
        <v>184700</v>
      </c>
    </row>
    <row r="4" spans="1:4" s="53" customFormat="1" ht="15.75">
      <c r="A4" s="54" t="s">
        <v>139</v>
      </c>
      <c r="B4" s="55" t="s">
        <v>144</v>
      </c>
      <c r="C4" s="55" t="s">
        <v>143</v>
      </c>
      <c r="D4" s="56">
        <v>222050</v>
      </c>
    </row>
    <row r="5" spans="1:4" s="53" customFormat="1" ht="15.75">
      <c r="A5" s="57" t="s">
        <v>139</v>
      </c>
      <c r="B5" s="58" t="s">
        <v>145</v>
      </c>
      <c r="C5" s="58" t="s">
        <v>146</v>
      </c>
      <c r="D5" s="59">
        <v>232520</v>
      </c>
    </row>
    <row r="6" spans="1:4" s="53" customFormat="1" ht="15.75">
      <c r="A6" s="54" t="s">
        <v>147</v>
      </c>
      <c r="B6" s="55" t="s">
        <v>148</v>
      </c>
      <c r="C6" s="55" t="s">
        <v>149</v>
      </c>
      <c r="D6" s="56">
        <v>215650</v>
      </c>
    </row>
    <row r="7" spans="1:4" s="53" customFormat="1" ht="15.75">
      <c r="A7" s="57" t="s">
        <v>147</v>
      </c>
      <c r="B7" s="58" t="s">
        <v>150</v>
      </c>
      <c r="C7" s="58" t="s">
        <v>151</v>
      </c>
      <c r="D7" s="59">
        <v>256810</v>
      </c>
    </row>
    <row r="8" spans="1:4" s="53" customFormat="1" ht="15.75">
      <c r="A8" s="54" t="s">
        <v>152</v>
      </c>
      <c r="B8" s="55" t="s">
        <v>153</v>
      </c>
      <c r="C8" s="55" t="s">
        <v>146</v>
      </c>
      <c r="D8" s="56">
        <v>180050</v>
      </c>
    </row>
    <row r="9" spans="1:4" s="53" customFormat="1" ht="15.75">
      <c r="A9" s="57" t="s">
        <v>152</v>
      </c>
      <c r="B9" s="58" t="s">
        <v>154</v>
      </c>
      <c r="C9" s="58" t="s">
        <v>143</v>
      </c>
      <c r="D9" s="59">
        <v>260550</v>
      </c>
    </row>
    <row r="10" spans="1:4" s="53" customFormat="1" ht="15.75">
      <c r="A10" s="54" t="s">
        <v>152</v>
      </c>
      <c r="B10" s="55" t="s">
        <v>155</v>
      </c>
      <c r="C10" s="55" t="s">
        <v>156</v>
      </c>
      <c r="D10" s="56">
        <v>208880</v>
      </c>
    </row>
    <row r="11" spans="1:4" s="53" customFormat="1" ht="15.75">
      <c r="A11" s="57" t="s">
        <v>157</v>
      </c>
      <c r="B11" s="58" t="s">
        <v>158</v>
      </c>
      <c r="C11" s="58" t="s">
        <v>149</v>
      </c>
      <c r="D11" s="59">
        <v>110500</v>
      </c>
    </row>
    <row r="12" spans="1:4" s="53" customFormat="1" ht="15.75">
      <c r="A12" s="54" t="s">
        <v>157</v>
      </c>
      <c r="B12" s="55" t="s">
        <v>159</v>
      </c>
      <c r="C12" s="55" t="s">
        <v>149</v>
      </c>
      <c r="D12" s="56">
        <v>135960</v>
      </c>
    </row>
    <row r="13" spans="1:4" s="53" customFormat="1" ht="15.75">
      <c r="A13" s="57" t="s">
        <v>157</v>
      </c>
      <c r="B13" s="58" t="s">
        <v>160</v>
      </c>
      <c r="C13" s="58" t="s">
        <v>143</v>
      </c>
      <c r="D13" s="59">
        <v>315620</v>
      </c>
    </row>
    <row r="14" spans="1:4" s="53" customFormat="1" ht="15.75">
      <c r="A14" s="54" t="s">
        <v>161</v>
      </c>
      <c r="B14" s="55" t="s">
        <v>162</v>
      </c>
      <c r="C14" s="55" t="s">
        <v>143</v>
      </c>
      <c r="D14" s="56">
        <v>330560</v>
      </c>
    </row>
    <row r="15" spans="1:4" s="53" customFormat="1" ht="15.75">
      <c r="A15" s="57" t="s">
        <v>161</v>
      </c>
      <c r="B15" s="58" t="s">
        <v>163</v>
      </c>
      <c r="C15" s="58" t="s">
        <v>143</v>
      </c>
      <c r="D15" s="59">
        <v>302590</v>
      </c>
    </row>
    <row r="16" spans="1:4" s="53" customFormat="1" ht="15.75">
      <c r="A16" s="54" t="s">
        <v>164</v>
      </c>
      <c r="B16" s="55" t="s">
        <v>165</v>
      </c>
      <c r="C16" s="55" t="s">
        <v>166</v>
      </c>
      <c r="D16" s="56">
        <v>116390</v>
      </c>
    </row>
    <row r="17" spans="1:4" s="53" customFormat="1" ht="15.75">
      <c r="A17" s="57" t="s">
        <v>164</v>
      </c>
      <c r="B17" s="58" t="s">
        <v>167</v>
      </c>
      <c r="C17" s="58" t="s">
        <v>166</v>
      </c>
      <c r="D17" s="59">
        <v>198530</v>
      </c>
    </row>
    <row r="18" spans="1:4" s="53" customFormat="1" ht="15.75">
      <c r="A18" s="54" t="s">
        <v>164</v>
      </c>
      <c r="B18" s="55" t="s">
        <v>168</v>
      </c>
      <c r="C18" s="55" t="s">
        <v>169</v>
      </c>
      <c r="D18" s="56">
        <v>236580</v>
      </c>
    </row>
    <row r="19" spans="1:4" s="53" customFormat="1" ht="15.75">
      <c r="A19" s="57" t="s">
        <v>170</v>
      </c>
      <c r="B19" s="58" t="s">
        <v>171</v>
      </c>
      <c r="C19" s="58" t="s">
        <v>143</v>
      </c>
      <c r="D19" s="59">
        <v>156980</v>
      </c>
    </row>
    <row r="20" spans="1:4" s="53" customFormat="1" ht="15.75">
      <c r="A20" s="54" t="s">
        <v>170</v>
      </c>
      <c r="B20" s="55" t="s">
        <v>172</v>
      </c>
      <c r="C20" s="55" t="s">
        <v>143</v>
      </c>
      <c r="D20" s="56">
        <v>215550</v>
      </c>
    </row>
    <row r="21" spans="1:4" s="53" customFormat="1" ht="15.75">
      <c r="A21" s="57" t="s">
        <v>173</v>
      </c>
      <c r="B21" s="58" t="s">
        <v>174</v>
      </c>
      <c r="C21" s="58" t="s">
        <v>149</v>
      </c>
      <c r="D21" s="59">
        <v>178520</v>
      </c>
    </row>
    <row r="22" spans="1:4" s="53" customFormat="1" ht="15.75">
      <c r="A22" s="54" t="s">
        <v>173</v>
      </c>
      <c r="B22" s="55" t="s">
        <v>175</v>
      </c>
      <c r="C22" s="55" t="s">
        <v>176</v>
      </c>
      <c r="D22" s="56">
        <v>310450</v>
      </c>
    </row>
    <row r="23" spans="1:4" s="53" customFormat="1" ht="15.75">
      <c r="A23" s="57" t="s">
        <v>177</v>
      </c>
      <c r="B23" s="58" t="s">
        <v>178</v>
      </c>
      <c r="C23" s="58" t="s">
        <v>149</v>
      </c>
      <c r="D23" s="59">
        <v>196520</v>
      </c>
    </row>
    <row r="24" spans="1:4" s="53" customFormat="1" ht="15.75">
      <c r="A24" s="54" t="s">
        <v>177</v>
      </c>
      <c r="B24" s="55" t="s">
        <v>179</v>
      </c>
      <c r="C24" s="55" t="s">
        <v>143</v>
      </c>
      <c r="D24" s="56">
        <v>305680</v>
      </c>
    </row>
    <row r="25" spans="1:4" s="53" customFormat="1" ht="15.75">
      <c r="A25" s="57" t="s">
        <v>180</v>
      </c>
      <c r="B25" s="58" t="s">
        <v>181</v>
      </c>
      <c r="C25" s="58" t="s">
        <v>149</v>
      </c>
      <c r="D25" s="59">
        <v>158890</v>
      </c>
    </row>
    <row r="26" spans="1:4" s="53" customFormat="1" ht="15.75">
      <c r="A26" s="54" t="s">
        <v>180</v>
      </c>
      <c r="B26" s="55" t="s">
        <v>182</v>
      </c>
      <c r="C26" s="55" t="s">
        <v>146</v>
      </c>
      <c r="D26" s="56">
        <v>180050</v>
      </c>
    </row>
    <row r="27" spans="1:4" s="53" customFormat="1" ht="15.75">
      <c r="A27" s="57" t="s">
        <v>183</v>
      </c>
      <c r="B27" s="58" t="s">
        <v>184</v>
      </c>
      <c r="C27" s="58" t="s">
        <v>141</v>
      </c>
      <c r="D27" s="59">
        <v>395620</v>
      </c>
    </row>
    <row r="28" spans="1:4" s="53" customFormat="1" ht="15.75">
      <c r="A28" s="54" t="s">
        <v>185</v>
      </c>
      <c r="B28" s="55" t="s">
        <v>186</v>
      </c>
      <c r="C28" s="55" t="s">
        <v>149</v>
      </c>
      <c r="D28" s="56">
        <v>118960</v>
      </c>
    </row>
    <row r="29" spans="1:4" s="53" customFormat="1" ht="15.75">
      <c r="A29" s="57" t="s">
        <v>185</v>
      </c>
      <c r="B29" s="58" t="s">
        <v>187</v>
      </c>
      <c r="C29" s="58" t="s">
        <v>149</v>
      </c>
      <c r="D29" s="59">
        <v>85320</v>
      </c>
    </row>
    <row r="30" spans="1:4" s="53" customFormat="1" ht="15.75">
      <c r="A30" s="54" t="s">
        <v>188</v>
      </c>
      <c r="B30" s="55" t="s">
        <v>189</v>
      </c>
      <c r="C30" s="55" t="s">
        <v>143</v>
      </c>
      <c r="D30" s="56">
        <v>205960</v>
      </c>
    </row>
    <row r="31" spans="1:4" s="53" customFormat="1" ht="15.75">
      <c r="A31" s="57" t="s">
        <v>190</v>
      </c>
      <c r="B31" s="58" t="s">
        <v>191</v>
      </c>
      <c r="C31" s="58" t="s">
        <v>141</v>
      </c>
      <c r="D31" s="59">
        <v>175860</v>
      </c>
    </row>
    <row r="32" spans="1:4" s="53" customFormat="1" ht="16.5" thickBot="1">
      <c r="A32" s="60" t="s">
        <v>190</v>
      </c>
      <c r="B32" s="61" t="s">
        <v>192</v>
      </c>
      <c r="C32" s="61" t="s">
        <v>169</v>
      </c>
      <c r="D32" s="62">
        <v>186530</v>
      </c>
    </row>
    <row r="33" s="53" customFormat="1" ht="13.5" thickTop="1"/>
    <row r="34" s="53" customFormat="1"/>
  </sheetData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2"/>
  <sheetViews>
    <sheetView workbookViewId="0">
      <selection activeCell="D4" sqref="A2:D4"/>
    </sheetView>
  </sheetViews>
  <sheetFormatPr baseColWidth="10" defaultRowHeight="12.75"/>
  <cols>
    <col min="1" max="1" width="14.7109375" bestFit="1" customWidth="1"/>
    <col min="2" max="2" width="12.7109375" bestFit="1" customWidth="1"/>
    <col min="3" max="3" width="15.28515625" bestFit="1" customWidth="1"/>
    <col min="4" max="4" width="16" bestFit="1" customWidth="1"/>
    <col min="8" max="8" width="12.7109375" bestFit="1" customWidth="1"/>
    <col min="10" max="10" width="16" bestFit="1" customWidth="1"/>
  </cols>
  <sheetData>
    <row r="2" spans="1:10">
      <c r="A2" s="119" t="s">
        <v>308</v>
      </c>
      <c r="B2" s="119"/>
      <c r="C2" s="119"/>
      <c r="D2" s="119"/>
      <c r="G2" s="119" t="s">
        <v>321</v>
      </c>
      <c r="H2" s="119"/>
      <c r="I2" s="119"/>
      <c r="J2" s="119"/>
    </row>
    <row r="3" spans="1:10">
      <c r="A3" s="116" t="s">
        <v>138</v>
      </c>
      <c r="B3" s="116" t="s">
        <v>136</v>
      </c>
      <c r="G3" s="116" t="s">
        <v>136</v>
      </c>
      <c r="H3" s="116" t="s">
        <v>100</v>
      </c>
    </row>
    <row r="4" spans="1:10">
      <c r="A4" s="116" t="s">
        <v>141</v>
      </c>
      <c r="B4" s="116" t="s">
        <v>157</v>
      </c>
      <c r="G4" s="116" t="s">
        <v>157</v>
      </c>
      <c r="H4" s="116" t="s">
        <v>320</v>
      </c>
    </row>
    <row r="5" spans="1:10" ht="13.5" thickBot="1"/>
    <row r="6" spans="1:10" ht="16.5" thickTop="1">
      <c r="A6" s="50" t="s">
        <v>136</v>
      </c>
      <c r="B6" s="51" t="s">
        <v>137</v>
      </c>
      <c r="C6" s="51" t="s">
        <v>138</v>
      </c>
      <c r="D6" s="52" t="s">
        <v>100</v>
      </c>
      <c r="G6" s="50" t="s">
        <v>136</v>
      </c>
      <c r="H6" s="51" t="s">
        <v>137</v>
      </c>
      <c r="I6" s="51" t="s">
        <v>138</v>
      </c>
      <c r="J6" s="52" t="s">
        <v>100</v>
      </c>
    </row>
    <row r="7" spans="1:10" ht="15.75">
      <c r="G7" s="57" t="s">
        <v>157</v>
      </c>
      <c r="H7" s="58" t="s">
        <v>160</v>
      </c>
      <c r="I7" s="58" t="s">
        <v>143</v>
      </c>
      <c r="J7" s="59">
        <v>315620</v>
      </c>
    </row>
    <row r="8" spans="1:10"/>
    <row r="10" spans="1:10">
      <c r="G10" s="119" t="s">
        <v>322</v>
      </c>
      <c r="H10" s="119"/>
      <c r="I10" s="119"/>
      <c r="J10" s="119"/>
    </row>
    <row r="11" spans="1:10">
      <c r="G11" s="116" t="s">
        <v>100</v>
      </c>
      <c r="H11" s="116" t="s">
        <v>100</v>
      </c>
    </row>
    <row r="12" spans="1:10">
      <c r="A12" s="119" t="s">
        <v>309</v>
      </c>
      <c r="B12" s="119"/>
      <c r="C12" s="119"/>
      <c r="D12" s="119"/>
      <c r="G12" s="116" t="s">
        <v>323</v>
      </c>
      <c r="H12" s="116" t="s">
        <v>324</v>
      </c>
    </row>
    <row r="13" spans="1:10" ht="13.5" thickBot="1">
      <c r="A13" s="116" t="s">
        <v>138</v>
      </c>
      <c r="B13" s="116" t="s">
        <v>136</v>
      </c>
    </row>
    <row r="14" spans="1:10" ht="16.5" thickTop="1">
      <c r="A14" s="116" t="s">
        <v>141</v>
      </c>
      <c r="B14" s="116" t="s">
        <v>183</v>
      </c>
      <c r="G14" s="50" t="s">
        <v>136</v>
      </c>
      <c r="H14" s="51" t="s">
        <v>137</v>
      </c>
      <c r="I14" s="51" t="s">
        <v>138</v>
      </c>
      <c r="J14" s="52" t="s">
        <v>100</v>
      </c>
    </row>
    <row r="15" spans="1:10" ht="16.5" thickBot="1">
      <c r="G15" s="54" t="s">
        <v>139</v>
      </c>
      <c r="H15" s="55" t="s">
        <v>144</v>
      </c>
      <c r="I15" s="55" t="s">
        <v>143</v>
      </c>
      <c r="J15" s="56">
        <v>222050</v>
      </c>
    </row>
    <row r="16" spans="1:10" ht="16.5" thickTop="1">
      <c r="A16" s="50" t="s">
        <v>136</v>
      </c>
      <c r="B16" s="51" t="s">
        <v>137</v>
      </c>
      <c r="C16" s="51" t="s">
        <v>138</v>
      </c>
      <c r="D16" s="52" t="s">
        <v>100</v>
      </c>
      <c r="G16" s="57" t="s">
        <v>139</v>
      </c>
      <c r="H16" s="58" t="s">
        <v>145</v>
      </c>
      <c r="I16" s="58" t="s">
        <v>146</v>
      </c>
      <c r="J16" s="59">
        <v>232520</v>
      </c>
    </row>
    <row r="17" spans="1:10" ht="15.75">
      <c r="A17" s="57" t="s">
        <v>183</v>
      </c>
      <c r="B17" s="58" t="s">
        <v>184</v>
      </c>
      <c r="C17" s="58" t="s">
        <v>141</v>
      </c>
      <c r="D17" s="59">
        <v>395620</v>
      </c>
      <c r="G17" s="54" t="s">
        <v>147</v>
      </c>
      <c r="H17" s="55" t="s">
        <v>148</v>
      </c>
      <c r="I17" s="55" t="s">
        <v>149</v>
      </c>
      <c r="J17" s="56">
        <v>215650</v>
      </c>
    </row>
    <row r="18" spans="1:10" ht="15.75">
      <c r="G18" s="57" t="s">
        <v>147</v>
      </c>
      <c r="H18" s="58" t="s">
        <v>150</v>
      </c>
      <c r="I18" s="58" t="s">
        <v>151</v>
      </c>
      <c r="J18" s="59">
        <v>256810</v>
      </c>
    </row>
    <row r="19" spans="1:10" ht="15.75">
      <c r="G19" s="57" t="s">
        <v>152</v>
      </c>
      <c r="H19" s="58" t="s">
        <v>154</v>
      </c>
      <c r="I19" s="58" t="s">
        <v>143</v>
      </c>
      <c r="J19" s="59">
        <v>260550</v>
      </c>
    </row>
    <row r="20" spans="1:10" ht="15.75">
      <c r="G20" s="54" t="s">
        <v>152</v>
      </c>
      <c r="H20" s="55" t="s">
        <v>155</v>
      </c>
      <c r="I20" s="55" t="s">
        <v>156</v>
      </c>
      <c r="J20" s="56">
        <v>208880</v>
      </c>
    </row>
    <row r="21" spans="1:10" ht="15.75">
      <c r="A21" s="119" t="s">
        <v>319</v>
      </c>
      <c r="B21" s="119"/>
      <c r="C21" s="119"/>
      <c r="D21" s="119"/>
      <c r="G21" s="54" t="s">
        <v>164</v>
      </c>
      <c r="H21" s="55" t="s">
        <v>168</v>
      </c>
      <c r="I21" s="55" t="s">
        <v>169</v>
      </c>
      <c r="J21" s="56">
        <v>236580</v>
      </c>
    </row>
    <row r="22" spans="1:10" ht="15.75">
      <c r="A22" s="116" t="s">
        <v>100</v>
      </c>
      <c r="G22" s="54" t="s">
        <v>170</v>
      </c>
      <c r="H22" s="55" t="s">
        <v>172</v>
      </c>
      <c r="I22" s="55" t="s">
        <v>143</v>
      </c>
      <c r="J22" s="56">
        <v>215550</v>
      </c>
    </row>
    <row r="23" spans="1:10" ht="15.75">
      <c r="A23" s="116" t="s">
        <v>320</v>
      </c>
      <c r="G23" s="54" t="s">
        <v>188</v>
      </c>
      <c r="H23" s="55" t="s">
        <v>189</v>
      </c>
      <c r="I23" s="55" t="s">
        <v>143</v>
      </c>
      <c r="J23" s="56">
        <v>205960</v>
      </c>
    </row>
    <row r="24" spans="1:10" ht="13.5" thickBot="1"/>
    <row r="25" spans="1:10" ht="16.5" thickTop="1">
      <c r="A25" s="50" t="s">
        <v>136</v>
      </c>
      <c r="B25" s="51" t="s">
        <v>137</v>
      </c>
      <c r="C25" s="51" t="s">
        <v>138</v>
      </c>
      <c r="D25" s="52" t="s">
        <v>100</v>
      </c>
    </row>
    <row r="26" spans="1:10" ht="15.75">
      <c r="A26" s="54" t="s">
        <v>139</v>
      </c>
      <c r="B26" s="55" t="s">
        <v>140</v>
      </c>
      <c r="C26" s="55" t="s">
        <v>141</v>
      </c>
      <c r="D26" s="56">
        <v>195710</v>
      </c>
      <c r="G26" s="119" t="s">
        <v>325</v>
      </c>
      <c r="H26" s="119"/>
      <c r="I26" s="119"/>
      <c r="J26" s="119"/>
    </row>
    <row r="27" spans="1:10" ht="15.75">
      <c r="A27" s="57" t="s">
        <v>139</v>
      </c>
      <c r="B27" s="58" t="s">
        <v>142</v>
      </c>
      <c r="C27" s="58" t="s">
        <v>143</v>
      </c>
      <c r="D27" s="59">
        <v>184700</v>
      </c>
      <c r="G27" s="116" t="s">
        <v>100</v>
      </c>
      <c r="H27" s="116"/>
    </row>
    <row r="28" spans="1:10" ht="15.75">
      <c r="A28" s="54" t="s">
        <v>139</v>
      </c>
      <c r="B28" s="55" t="s">
        <v>144</v>
      </c>
      <c r="C28" s="55" t="s">
        <v>143</v>
      </c>
      <c r="D28" s="56">
        <v>222050</v>
      </c>
      <c r="G28" s="116" t="s">
        <v>326</v>
      </c>
    </row>
    <row r="29" spans="1:10" ht="15.75">
      <c r="A29" s="57" t="s">
        <v>139</v>
      </c>
      <c r="B29" s="58" t="s">
        <v>145</v>
      </c>
      <c r="C29" s="58" t="s">
        <v>146</v>
      </c>
      <c r="D29" s="59">
        <v>232520</v>
      </c>
      <c r="G29" s="116" t="s">
        <v>327</v>
      </c>
    </row>
    <row r="30" spans="1:10" ht="16.5" thickBot="1">
      <c r="A30" s="54" t="s">
        <v>147</v>
      </c>
      <c r="B30" s="55" t="s">
        <v>148</v>
      </c>
      <c r="C30" s="55" t="s">
        <v>149</v>
      </c>
      <c r="D30" s="56">
        <v>215650</v>
      </c>
    </row>
    <row r="31" spans="1:10" ht="16.5" thickTop="1">
      <c r="A31" s="57" t="s">
        <v>147</v>
      </c>
      <c r="B31" s="58" t="s">
        <v>150</v>
      </c>
      <c r="C31" s="58" t="s">
        <v>151</v>
      </c>
      <c r="D31" s="59">
        <v>256810</v>
      </c>
      <c r="G31" s="50" t="s">
        <v>136</v>
      </c>
      <c r="H31" s="51" t="s">
        <v>137</v>
      </c>
      <c r="I31" s="51" t="s">
        <v>138</v>
      </c>
      <c r="J31" s="52" t="s">
        <v>100</v>
      </c>
    </row>
    <row r="32" spans="1:10" ht="15.75">
      <c r="A32" s="54" t="s">
        <v>152</v>
      </c>
      <c r="B32" s="55" t="s">
        <v>153</v>
      </c>
      <c r="C32" s="55" t="s">
        <v>146</v>
      </c>
      <c r="D32" s="56">
        <v>180050</v>
      </c>
      <c r="G32" s="57" t="s">
        <v>157</v>
      </c>
      <c r="H32" s="58" t="s">
        <v>160</v>
      </c>
      <c r="I32" s="58" t="s">
        <v>143</v>
      </c>
      <c r="J32" s="59">
        <v>315620</v>
      </c>
    </row>
    <row r="33" spans="1:10" ht="15.75">
      <c r="A33" s="57" t="s">
        <v>152</v>
      </c>
      <c r="B33" s="58" t="s">
        <v>154</v>
      </c>
      <c r="C33" s="58" t="s">
        <v>143</v>
      </c>
      <c r="D33" s="59">
        <v>260550</v>
      </c>
      <c r="G33" s="54" t="s">
        <v>161</v>
      </c>
      <c r="H33" s="55" t="s">
        <v>162</v>
      </c>
      <c r="I33" s="55" t="s">
        <v>143</v>
      </c>
      <c r="J33" s="56">
        <v>330560</v>
      </c>
    </row>
    <row r="34" spans="1:10" ht="15.75">
      <c r="A34" s="54" t="s">
        <v>152</v>
      </c>
      <c r="B34" s="55" t="s">
        <v>155</v>
      </c>
      <c r="C34" s="55" t="s">
        <v>156</v>
      </c>
      <c r="D34" s="56">
        <v>208880</v>
      </c>
      <c r="G34" s="57" t="s">
        <v>161</v>
      </c>
      <c r="H34" s="58" t="s">
        <v>163</v>
      </c>
      <c r="I34" s="58" t="s">
        <v>143</v>
      </c>
      <c r="J34" s="59">
        <v>302590</v>
      </c>
    </row>
    <row r="35" spans="1:10" ht="15.75">
      <c r="A35" s="57" t="s">
        <v>157</v>
      </c>
      <c r="B35" s="58" t="s">
        <v>160</v>
      </c>
      <c r="C35" s="58" t="s">
        <v>143</v>
      </c>
      <c r="D35" s="59">
        <v>315620</v>
      </c>
      <c r="G35" s="54" t="s">
        <v>173</v>
      </c>
      <c r="H35" s="55" t="s">
        <v>175</v>
      </c>
      <c r="I35" s="55" t="s">
        <v>176</v>
      </c>
      <c r="J35" s="56">
        <v>310450</v>
      </c>
    </row>
    <row r="36" spans="1:10" ht="15.75">
      <c r="A36" s="54" t="s">
        <v>161</v>
      </c>
      <c r="B36" s="55" t="s">
        <v>162</v>
      </c>
      <c r="C36" s="55" t="s">
        <v>143</v>
      </c>
      <c r="D36" s="56">
        <v>330560</v>
      </c>
      <c r="G36" s="54" t="s">
        <v>177</v>
      </c>
      <c r="H36" s="55" t="s">
        <v>179</v>
      </c>
      <c r="I36" s="55" t="s">
        <v>143</v>
      </c>
      <c r="J36" s="56">
        <v>305680</v>
      </c>
    </row>
    <row r="37" spans="1:10" ht="15.75">
      <c r="A37" s="57" t="s">
        <v>161</v>
      </c>
      <c r="B37" s="58" t="s">
        <v>163</v>
      </c>
      <c r="C37" s="58" t="s">
        <v>143</v>
      </c>
      <c r="D37" s="59">
        <v>302590</v>
      </c>
      <c r="G37" s="57" t="s">
        <v>183</v>
      </c>
      <c r="H37" s="58" t="s">
        <v>184</v>
      </c>
      <c r="I37" s="58" t="s">
        <v>141</v>
      </c>
      <c r="J37" s="59">
        <v>395620</v>
      </c>
    </row>
    <row r="38" spans="1:10" ht="15.75">
      <c r="A38" s="57" t="s">
        <v>164</v>
      </c>
      <c r="B38" s="58" t="s">
        <v>167</v>
      </c>
      <c r="C38" s="58" t="s">
        <v>166</v>
      </c>
      <c r="D38" s="59">
        <v>198530</v>
      </c>
      <c r="G38" s="57" t="s">
        <v>185</v>
      </c>
      <c r="H38" s="58" t="s">
        <v>187</v>
      </c>
      <c r="I38" s="58" t="s">
        <v>149</v>
      </c>
      <c r="J38" s="59">
        <v>85320</v>
      </c>
    </row>
    <row r="39" spans="1:10" ht="15.75">
      <c r="A39" s="54" t="s">
        <v>164</v>
      </c>
      <c r="B39" s="55" t="s">
        <v>168</v>
      </c>
      <c r="C39" s="55" t="s">
        <v>169</v>
      </c>
      <c r="D39" s="56">
        <v>236580</v>
      </c>
    </row>
    <row r="40" spans="1:10" ht="15.75">
      <c r="A40" s="57" t="s">
        <v>170</v>
      </c>
      <c r="B40" s="58" t="s">
        <v>171</v>
      </c>
      <c r="C40" s="58" t="s">
        <v>143</v>
      </c>
      <c r="D40" s="59">
        <v>156980</v>
      </c>
    </row>
    <row r="41" spans="1:10" ht="15.75">
      <c r="A41" s="54" t="s">
        <v>170</v>
      </c>
      <c r="B41" s="55" t="s">
        <v>172</v>
      </c>
      <c r="C41" s="55" t="s">
        <v>143</v>
      </c>
      <c r="D41" s="56">
        <v>215550</v>
      </c>
    </row>
    <row r="42" spans="1:10" ht="15.75">
      <c r="A42" s="57" t="s">
        <v>173</v>
      </c>
      <c r="B42" s="58" t="s">
        <v>174</v>
      </c>
      <c r="C42" s="58" t="s">
        <v>149</v>
      </c>
      <c r="D42" s="59">
        <v>178520</v>
      </c>
    </row>
    <row r="43" spans="1:10" ht="15.75">
      <c r="A43" s="54" t="s">
        <v>173</v>
      </c>
      <c r="B43" s="55" t="s">
        <v>175</v>
      </c>
      <c r="C43" s="55" t="s">
        <v>176</v>
      </c>
      <c r="D43" s="56">
        <v>310450</v>
      </c>
    </row>
    <row r="44" spans="1:10" ht="15.75">
      <c r="A44" s="57" t="s">
        <v>177</v>
      </c>
      <c r="B44" s="58" t="s">
        <v>178</v>
      </c>
      <c r="C44" s="58" t="s">
        <v>149</v>
      </c>
      <c r="D44" s="59">
        <v>196520</v>
      </c>
    </row>
    <row r="45" spans="1:10" ht="15.75">
      <c r="A45" s="54" t="s">
        <v>177</v>
      </c>
      <c r="B45" s="55" t="s">
        <v>179</v>
      </c>
      <c r="C45" s="55" t="s">
        <v>143</v>
      </c>
      <c r="D45" s="56">
        <v>305680</v>
      </c>
    </row>
    <row r="46" spans="1:10" ht="15.75">
      <c r="A46" s="57" t="s">
        <v>180</v>
      </c>
      <c r="B46" s="58" t="s">
        <v>181</v>
      </c>
      <c r="C46" s="58" t="s">
        <v>149</v>
      </c>
      <c r="D46" s="59">
        <v>158890</v>
      </c>
    </row>
    <row r="47" spans="1:10" ht="15.75">
      <c r="A47" s="54" t="s">
        <v>180</v>
      </c>
      <c r="B47" s="55" t="s">
        <v>182</v>
      </c>
      <c r="C47" s="55" t="s">
        <v>146</v>
      </c>
      <c r="D47" s="56">
        <v>180050</v>
      </c>
    </row>
    <row r="48" spans="1:10" ht="15.75">
      <c r="A48" s="57" t="s">
        <v>183</v>
      </c>
      <c r="B48" s="58" t="s">
        <v>184</v>
      </c>
      <c r="C48" s="58" t="s">
        <v>141</v>
      </c>
      <c r="D48" s="59">
        <v>395620</v>
      </c>
    </row>
    <row r="49" spans="1:4" ht="15.75">
      <c r="A49" s="54" t="s">
        <v>188</v>
      </c>
      <c r="B49" s="55" t="s">
        <v>189</v>
      </c>
      <c r="C49" s="55" t="s">
        <v>143</v>
      </c>
      <c r="D49" s="56">
        <v>205960</v>
      </c>
    </row>
    <row r="50" spans="1:4" ht="15.75">
      <c r="A50" s="57" t="s">
        <v>190</v>
      </c>
      <c r="B50" s="58" t="s">
        <v>191</v>
      </c>
      <c r="C50" s="58" t="s">
        <v>141</v>
      </c>
      <c r="D50" s="59">
        <v>175860</v>
      </c>
    </row>
    <row r="51" spans="1:4" ht="16.5" thickBot="1">
      <c r="A51" s="60" t="s">
        <v>190</v>
      </c>
      <c r="B51" s="61" t="s">
        <v>192</v>
      </c>
      <c r="C51" s="61" t="s">
        <v>169</v>
      </c>
      <c r="D51" s="62">
        <v>186530</v>
      </c>
    </row>
    <row r="52" spans="1:4" ht="13.5" thickTop="1"/>
  </sheetData>
  <mergeCells count="6">
    <mergeCell ref="G26:J26"/>
    <mergeCell ref="A2:D2"/>
    <mergeCell ref="A12:D12"/>
    <mergeCell ref="A21:D21"/>
    <mergeCell ref="G2:J2"/>
    <mergeCell ref="G10:J10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1" sqref="E11"/>
    </sheetView>
  </sheetViews>
  <sheetFormatPr baseColWidth="10" defaultRowHeight="12.75"/>
  <cols>
    <col min="1" max="1" width="4.5703125" style="63" customWidth="1"/>
    <col min="2" max="2" width="19.140625" style="63" bestFit="1" customWidth="1"/>
    <col min="3" max="3" width="22.5703125" style="63" customWidth="1"/>
    <col min="4" max="4" width="10.42578125" style="63" customWidth="1"/>
    <col min="5" max="5" width="15" style="63" customWidth="1"/>
    <col min="6" max="6" width="17.28515625" style="63" bestFit="1" customWidth="1"/>
    <col min="7" max="256" width="11.42578125" style="63"/>
    <col min="257" max="257" width="4.5703125" style="63" customWidth="1"/>
    <col min="258" max="258" width="19.140625" style="63" bestFit="1" customWidth="1"/>
    <col min="259" max="259" width="22.5703125" style="63" customWidth="1"/>
    <col min="260" max="260" width="10.42578125" style="63" customWidth="1"/>
    <col min="261" max="261" width="15" style="63" customWidth="1"/>
    <col min="262" max="262" width="17.28515625" style="63" bestFit="1" customWidth="1"/>
    <col min="263" max="512" width="11.42578125" style="63"/>
    <col min="513" max="513" width="4.5703125" style="63" customWidth="1"/>
    <col min="514" max="514" width="19.140625" style="63" bestFit="1" customWidth="1"/>
    <col min="515" max="515" width="22.5703125" style="63" customWidth="1"/>
    <col min="516" max="516" width="10.42578125" style="63" customWidth="1"/>
    <col min="517" max="517" width="15" style="63" customWidth="1"/>
    <col min="518" max="518" width="17.28515625" style="63" bestFit="1" customWidth="1"/>
    <col min="519" max="768" width="11.42578125" style="63"/>
    <col min="769" max="769" width="4.5703125" style="63" customWidth="1"/>
    <col min="770" max="770" width="19.140625" style="63" bestFit="1" customWidth="1"/>
    <col min="771" max="771" width="22.5703125" style="63" customWidth="1"/>
    <col min="772" max="772" width="10.42578125" style="63" customWidth="1"/>
    <col min="773" max="773" width="15" style="63" customWidth="1"/>
    <col min="774" max="774" width="17.28515625" style="63" bestFit="1" customWidth="1"/>
    <col min="775" max="1024" width="11.42578125" style="63"/>
    <col min="1025" max="1025" width="4.5703125" style="63" customWidth="1"/>
    <col min="1026" max="1026" width="19.140625" style="63" bestFit="1" customWidth="1"/>
    <col min="1027" max="1027" width="22.5703125" style="63" customWidth="1"/>
    <col min="1028" max="1028" width="10.42578125" style="63" customWidth="1"/>
    <col min="1029" max="1029" width="15" style="63" customWidth="1"/>
    <col min="1030" max="1030" width="17.28515625" style="63" bestFit="1" customWidth="1"/>
    <col min="1031" max="1280" width="11.42578125" style="63"/>
    <col min="1281" max="1281" width="4.5703125" style="63" customWidth="1"/>
    <col min="1282" max="1282" width="19.140625" style="63" bestFit="1" customWidth="1"/>
    <col min="1283" max="1283" width="22.5703125" style="63" customWidth="1"/>
    <col min="1284" max="1284" width="10.42578125" style="63" customWidth="1"/>
    <col min="1285" max="1285" width="15" style="63" customWidth="1"/>
    <col min="1286" max="1286" width="17.28515625" style="63" bestFit="1" customWidth="1"/>
    <col min="1287" max="1536" width="11.42578125" style="63"/>
    <col min="1537" max="1537" width="4.5703125" style="63" customWidth="1"/>
    <col min="1538" max="1538" width="19.140625" style="63" bestFit="1" customWidth="1"/>
    <col min="1539" max="1539" width="22.5703125" style="63" customWidth="1"/>
    <col min="1540" max="1540" width="10.42578125" style="63" customWidth="1"/>
    <col min="1541" max="1541" width="15" style="63" customWidth="1"/>
    <col min="1542" max="1542" width="17.28515625" style="63" bestFit="1" customWidth="1"/>
    <col min="1543" max="1792" width="11.42578125" style="63"/>
    <col min="1793" max="1793" width="4.5703125" style="63" customWidth="1"/>
    <col min="1794" max="1794" width="19.140625" style="63" bestFit="1" customWidth="1"/>
    <col min="1795" max="1795" width="22.5703125" style="63" customWidth="1"/>
    <col min="1796" max="1796" width="10.42578125" style="63" customWidth="1"/>
    <col min="1797" max="1797" width="15" style="63" customWidth="1"/>
    <col min="1798" max="1798" width="17.28515625" style="63" bestFit="1" customWidth="1"/>
    <col min="1799" max="2048" width="11.42578125" style="63"/>
    <col min="2049" max="2049" width="4.5703125" style="63" customWidth="1"/>
    <col min="2050" max="2050" width="19.140625" style="63" bestFit="1" customWidth="1"/>
    <col min="2051" max="2051" width="22.5703125" style="63" customWidth="1"/>
    <col min="2052" max="2052" width="10.42578125" style="63" customWidth="1"/>
    <col min="2053" max="2053" width="15" style="63" customWidth="1"/>
    <col min="2054" max="2054" width="17.28515625" style="63" bestFit="1" customWidth="1"/>
    <col min="2055" max="2304" width="11.42578125" style="63"/>
    <col min="2305" max="2305" width="4.5703125" style="63" customWidth="1"/>
    <col min="2306" max="2306" width="19.140625" style="63" bestFit="1" customWidth="1"/>
    <col min="2307" max="2307" width="22.5703125" style="63" customWidth="1"/>
    <col min="2308" max="2308" width="10.42578125" style="63" customWidth="1"/>
    <col min="2309" max="2309" width="15" style="63" customWidth="1"/>
    <col min="2310" max="2310" width="17.28515625" style="63" bestFit="1" customWidth="1"/>
    <col min="2311" max="2560" width="11.42578125" style="63"/>
    <col min="2561" max="2561" width="4.5703125" style="63" customWidth="1"/>
    <col min="2562" max="2562" width="19.140625" style="63" bestFit="1" customWidth="1"/>
    <col min="2563" max="2563" width="22.5703125" style="63" customWidth="1"/>
    <col min="2564" max="2564" width="10.42578125" style="63" customWidth="1"/>
    <col min="2565" max="2565" width="15" style="63" customWidth="1"/>
    <col min="2566" max="2566" width="17.28515625" style="63" bestFit="1" customWidth="1"/>
    <col min="2567" max="2816" width="11.42578125" style="63"/>
    <col min="2817" max="2817" width="4.5703125" style="63" customWidth="1"/>
    <col min="2818" max="2818" width="19.140625" style="63" bestFit="1" customWidth="1"/>
    <col min="2819" max="2819" width="22.5703125" style="63" customWidth="1"/>
    <col min="2820" max="2820" width="10.42578125" style="63" customWidth="1"/>
    <col min="2821" max="2821" width="15" style="63" customWidth="1"/>
    <col min="2822" max="2822" width="17.28515625" style="63" bestFit="1" customWidth="1"/>
    <col min="2823" max="3072" width="11.42578125" style="63"/>
    <col min="3073" max="3073" width="4.5703125" style="63" customWidth="1"/>
    <col min="3074" max="3074" width="19.140625" style="63" bestFit="1" customWidth="1"/>
    <col min="3075" max="3075" width="22.5703125" style="63" customWidth="1"/>
    <col min="3076" max="3076" width="10.42578125" style="63" customWidth="1"/>
    <col min="3077" max="3077" width="15" style="63" customWidth="1"/>
    <col min="3078" max="3078" width="17.28515625" style="63" bestFit="1" customWidth="1"/>
    <col min="3079" max="3328" width="11.42578125" style="63"/>
    <col min="3329" max="3329" width="4.5703125" style="63" customWidth="1"/>
    <col min="3330" max="3330" width="19.140625" style="63" bestFit="1" customWidth="1"/>
    <col min="3331" max="3331" width="22.5703125" style="63" customWidth="1"/>
    <col min="3332" max="3332" width="10.42578125" style="63" customWidth="1"/>
    <col min="3333" max="3333" width="15" style="63" customWidth="1"/>
    <col min="3334" max="3334" width="17.28515625" style="63" bestFit="1" customWidth="1"/>
    <col min="3335" max="3584" width="11.42578125" style="63"/>
    <col min="3585" max="3585" width="4.5703125" style="63" customWidth="1"/>
    <col min="3586" max="3586" width="19.140625" style="63" bestFit="1" customWidth="1"/>
    <col min="3587" max="3587" width="22.5703125" style="63" customWidth="1"/>
    <col min="3588" max="3588" width="10.42578125" style="63" customWidth="1"/>
    <col min="3589" max="3589" width="15" style="63" customWidth="1"/>
    <col min="3590" max="3590" width="17.28515625" style="63" bestFit="1" customWidth="1"/>
    <col min="3591" max="3840" width="11.42578125" style="63"/>
    <col min="3841" max="3841" width="4.5703125" style="63" customWidth="1"/>
    <col min="3842" max="3842" width="19.140625" style="63" bestFit="1" customWidth="1"/>
    <col min="3843" max="3843" width="22.5703125" style="63" customWidth="1"/>
    <col min="3844" max="3844" width="10.42578125" style="63" customWidth="1"/>
    <col min="3845" max="3845" width="15" style="63" customWidth="1"/>
    <col min="3846" max="3846" width="17.28515625" style="63" bestFit="1" customWidth="1"/>
    <col min="3847" max="4096" width="11.42578125" style="63"/>
    <col min="4097" max="4097" width="4.5703125" style="63" customWidth="1"/>
    <col min="4098" max="4098" width="19.140625" style="63" bestFit="1" customWidth="1"/>
    <col min="4099" max="4099" width="22.5703125" style="63" customWidth="1"/>
    <col min="4100" max="4100" width="10.42578125" style="63" customWidth="1"/>
    <col min="4101" max="4101" width="15" style="63" customWidth="1"/>
    <col min="4102" max="4102" width="17.28515625" style="63" bestFit="1" customWidth="1"/>
    <col min="4103" max="4352" width="11.42578125" style="63"/>
    <col min="4353" max="4353" width="4.5703125" style="63" customWidth="1"/>
    <col min="4354" max="4354" width="19.140625" style="63" bestFit="1" customWidth="1"/>
    <col min="4355" max="4355" width="22.5703125" style="63" customWidth="1"/>
    <col min="4356" max="4356" width="10.42578125" style="63" customWidth="1"/>
    <col min="4357" max="4357" width="15" style="63" customWidth="1"/>
    <col min="4358" max="4358" width="17.28515625" style="63" bestFit="1" customWidth="1"/>
    <col min="4359" max="4608" width="11.42578125" style="63"/>
    <col min="4609" max="4609" width="4.5703125" style="63" customWidth="1"/>
    <col min="4610" max="4610" width="19.140625" style="63" bestFit="1" customWidth="1"/>
    <col min="4611" max="4611" width="22.5703125" style="63" customWidth="1"/>
    <col min="4612" max="4612" width="10.42578125" style="63" customWidth="1"/>
    <col min="4613" max="4613" width="15" style="63" customWidth="1"/>
    <col min="4614" max="4614" width="17.28515625" style="63" bestFit="1" customWidth="1"/>
    <col min="4615" max="4864" width="11.42578125" style="63"/>
    <col min="4865" max="4865" width="4.5703125" style="63" customWidth="1"/>
    <col min="4866" max="4866" width="19.140625" style="63" bestFit="1" customWidth="1"/>
    <col min="4867" max="4867" width="22.5703125" style="63" customWidth="1"/>
    <col min="4868" max="4868" width="10.42578125" style="63" customWidth="1"/>
    <col min="4869" max="4869" width="15" style="63" customWidth="1"/>
    <col min="4870" max="4870" width="17.28515625" style="63" bestFit="1" customWidth="1"/>
    <col min="4871" max="5120" width="11.42578125" style="63"/>
    <col min="5121" max="5121" width="4.5703125" style="63" customWidth="1"/>
    <col min="5122" max="5122" width="19.140625" style="63" bestFit="1" customWidth="1"/>
    <col min="5123" max="5123" width="22.5703125" style="63" customWidth="1"/>
    <col min="5124" max="5124" width="10.42578125" style="63" customWidth="1"/>
    <col min="5125" max="5125" width="15" style="63" customWidth="1"/>
    <col min="5126" max="5126" width="17.28515625" style="63" bestFit="1" customWidth="1"/>
    <col min="5127" max="5376" width="11.42578125" style="63"/>
    <col min="5377" max="5377" width="4.5703125" style="63" customWidth="1"/>
    <col min="5378" max="5378" width="19.140625" style="63" bestFit="1" customWidth="1"/>
    <col min="5379" max="5379" width="22.5703125" style="63" customWidth="1"/>
    <col min="5380" max="5380" width="10.42578125" style="63" customWidth="1"/>
    <col min="5381" max="5381" width="15" style="63" customWidth="1"/>
    <col min="5382" max="5382" width="17.28515625" style="63" bestFit="1" customWidth="1"/>
    <col min="5383" max="5632" width="11.42578125" style="63"/>
    <col min="5633" max="5633" width="4.5703125" style="63" customWidth="1"/>
    <col min="5634" max="5634" width="19.140625" style="63" bestFit="1" customWidth="1"/>
    <col min="5635" max="5635" width="22.5703125" style="63" customWidth="1"/>
    <col min="5636" max="5636" width="10.42578125" style="63" customWidth="1"/>
    <col min="5637" max="5637" width="15" style="63" customWidth="1"/>
    <col min="5638" max="5638" width="17.28515625" style="63" bestFit="1" customWidth="1"/>
    <col min="5639" max="5888" width="11.42578125" style="63"/>
    <col min="5889" max="5889" width="4.5703125" style="63" customWidth="1"/>
    <col min="5890" max="5890" width="19.140625" style="63" bestFit="1" customWidth="1"/>
    <col min="5891" max="5891" width="22.5703125" style="63" customWidth="1"/>
    <col min="5892" max="5892" width="10.42578125" style="63" customWidth="1"/>
    <col min="5893" max="5893" width="15" style="63" customWidth="1"/>
    <col min="5894" max="5894" width="17.28515625" style="63" bestFit="1" customWidth="1"/>
    <col min="5895" max="6144" width="11.42578125" style="63"/>
    <col min="6145" max="6145" width="4.5703125" style="63" customWidth="1"/>
    <col min="6146" max="6146" width="19.140625" style="63" bestFit="1" customWidth="1"/>
    <col min="6147" max="6147" width="22.5703125" style="63" customWidth="1"/>
    <col min="6148" max="6148" width="10.42578125" style="63" customWidth="1"/>
    <col min="6149" max="6149" width="15" style="63" customWidth="1"/>
    <col min="6150" max="6150" width="17.28515625" style="63" bestFit="1" customWidth="1"/>
    <col min="6151" max="6400" width="11.42578125" style="63"/>
    <col min="6401" max="6401" width="4.5703125" style="63" customWidth="1"/>
    <col min="6402" max="6402" width="19.140625" style="63" bestFit="1" customWidth="1"/>
    <col min="6403" max="6403" width="22.5703125" style="63" customWidth="1"/>
    <col min="6404" max="6404" width="10.42578125" style="63" customWidth="1"/>
    <col min="6405" max="6405" width="15" style="63" customWidth="1"/>
    <col min="6406" max="6406" width="17.28515625" style="63" bestFit="1" customWidth="1"/>
    <col min="6407" max="6656" width="11.42578125" style="63"/>
    <col min="6657" max="6657" width="4.5703125" style="63" customWidth="1"/>
    <col min="6658" max="6658" width="19.140625" style="63" bestFit="1" customWidth="1"/>
    <col min="6659" max="6659" width="22.5703125" style="63" customWidth="1"/>
    <col min="6660" max="6660" width="10.42578125" style="63" customWidth="1"/>
    <col min="6661" max="6661" width="15" style="63" customWidth="1"/>
    <col min="6662" max="6662" width="17.28515625" style="63" bestFit="1" customWidth="1"/>
    <col min="6663" max="6912" width="11.42578125" style="63"/>
    <col min="6913" max="6913" width="4.5703125" style="63" customWidth="1"/>
    <col min="6914" max="6914" width="19.140625" style="63" bestFit="1" customWidth="1"/>
    <col min="6915" max="6915" width="22.5703125" style="63" customWidth="1"/>
    <col min="6916" max="6916" width="10.42578125" style="63" customWidth="1"/>
    <col min="6917" max="6917" width="15" style="63" customWidth="1"/>
    <col min="6918" max="6918" width="17.28515625" style="63" bestFit="1" customWidth="1"/>
    <col min="6919" max="7168" width="11.42578125" style="63"/>
    <col min="7169" max="7169" width="4.5703125" style="63" customWidth="1"/>
    <col min="7170" max="7170" width="19.140625" style="63" bestFit="1" customWidth="1"/>
    <col min="7171" max="7171" width="22.5703125" style="63" customWidth="1"/>
    <col min="7172" max="7172" width="10.42578125" style="63" customWidth="1"/>
    <col min="7173" max="7173" width="15" style="63" customWidth="1"/>
    <col min="7174" max="7174" width="17.28515625" style="63" bestFit="1" customWidth="1"/>
    <col min="7175" max="7424" width="11.42578125" style="63"/>
    <col min="7425" max="7425" width="4.5703125" style="63" customWidth="1"/>
    <col min="7426" max="7426" width="19.140625" style="63" bestFit="1" customWidth="1"/>
    <col min="7427" max="7427" width="22.5703125" style="63" customWidth="1"/>
    <col min="7428" max="7428" width="10.42578125" style="63" customWidth="1"/>
    <col min="7429" max="7429" width="15" style="63" customWidth="1"/>
    <col min="7430" max="7430" width="17.28515625" style="63" bestFit="1" customWidth="1"/>
    <col min="7431" max="7680" width="11.42578125" style="63"/>
    <col min="7681" max="7681" width="4.5703125" style="63" customWidth="1"/>
    <col min="7682" max="7682" width="19.140625" style="63" bestFit="1" customWidth="1"/>
    <col min="7683" max="7683" width="22.5703125" style="63" customWidth="1"/>
    <col min="7684" max="7684" width="10.42578125" style="63" customWidth="1"/>
    <col min="7685" max="7685" width="15" style="63" customWidth="1"/>
    <col min="7686" max="7686" width="17.28515625" style="63" bestFit="1" customWidth="1"/>
    <col min="7687" max="7936" width="11.42578125" style="63"/>
    <col min="7937" max="7937" width="4.5703125" style="63" customWidth="1"/>
    <col min="7938" max="7938" width="19.140625" style="63" bestFit="1" customWidth="1"/>
    <col min="7939" max="7939" width="22.5703125" style="63" customWidth="1"/>
    <col min="7940" max="7940" width="10.42578125" style="63" customWidth="1"/>
    <col min="7941" max="7941" width="15" style="63" customWidth="1"/>
    <col min="7942" max="7942" width="17.28515625" style="63" bestFit="1" customWidth="1"/>
    <col min="7943" max="8192" width="11.42578125" style="63"/>
    <col min="8193" max="8193" width="4.5703125" style="63" customWidth="1"/>
    <col min="8194" max="8194" width="19.140625" style="63" bestFit="1" customWidth="1"/>
    <col min="8195" max="8195" width="22.5703125" style="63" customWidth="1"/>
    <col min="8196" max="8196" width="10.42578125" style="63" customWidth="1"/>
    <col min="8197" max="8197" width="15" style="63" customWidth="1"/>
    <col min="8198" max="8198" width="17.28515625" style="63" bestFit="1" customWidth="1"/>
    <col min="8199" max="8448" width="11.42578125" style="63"/>
    <col min="8449" max="8449" width="4.5703125" style="63" customWidth="1"/>
    <col min="8450" max="8450" width="19.140625" style="63" bestFit="1" customWidth="1"/>
    <col min="8451" max="8451" width="22.5703125" style="63" customWidth="1"/>
    <col min="8452" max="8452" width="10.42578125" style="63" customWidth="1"/>
    <col min="8453" max="8453" width="15" style="63" customWidth="1"/>
    <col min="8454" max="8454" width="17.28515625" style="63" bestFit="1" customWidth="1"/>
    <col min="8455" max="8704" width="11.42578125" style="63"/>
    <col min="8705" max="8705" width="4.5703125" style="63" customWidth="1"/>
    <col min="8706" max="8706" width="19.140625" style="63" bestFit="1" customWidth="1"/>
    <col min="8707" max="8707" width="22.5703125" style="63" customWidth="1"/>
    <col min="8708" max="8708" width="10.42578125" style="63" customWidth="1"/>
    <col min="8709" max="8709" width="15" style="63" customWidth="1"/>
    <col min="8710" max="8710" width="17.28515625" style="63" bestFit="1" customWidth="1"/>
    <col min="8711" max="8960" width="11.42578125" style="63"/>
    <col min="8961" max="8961" width="4.5703125" style="63" customWidth="1"/>
    <col min="8962" max="8962" width="19.140625" style="63" bestFit="1" customWidth="1"/>
    <col min="8963" max="8963" width="22.5703125" style="63" customWidth="1"/>
    <col min="8964" max="8964" width="10.42578125" style="63" customWidth="1"/>
    <col min="8965" max="8965" width="15" style="63" customWidth="1"/>
    <col min="8966" max="8966" width="17.28515625" style="63" bestFit="1" customWidth="1"/>
    <col min="8967" max="9216" width="11.42578125" style="63"/>
    <col min="9217" max="9217" width="4.5703125" style="63" customWidth="1"/>
    <col min="9218" max="9218" width="19.140625" style="63" bestFit="1" customWidth="1"/>
    <col min="9219" max="9219" width="22.5703125" style="63" customWidth="1"/>
    <col min="9220" max="9220" width="10.42578125" style="63" customWidth="1"/>
    <col min="9221" max="9221" width="15" style="63" customWidth="1"/>
    <col min="9222" max="9222" width="17.28515625" style="63" bestFit="1" customWidth="1"/>
    <col min="9223" max="9472" width="11.42578125" style="63"/>
    <col min="9473" max="9473" width="4.5703125" style="63" customWidth="1"/>
    <col min="9474" max="9474" width="19.140625" style="63" bestFit="1" customWidth="1"/>
    <col min="9475" max="9475" width="22.5703125" style="63" customWidth="1"/>
    <col min="9476" max="9476" width="10.42578125" style="63" customWidth="1"/>
    <col min="9477" max="9477" width="15" style="63" customWidth="1"/>
    <col min="9478" max="9478" width="17.28515625" style="63" bestFit="1" customWidth="1"/>
    <col min="9479" max="9728" width="11.42578125" style="63"/>
    <col min="9729" max="9729" width="4.5703125" style="63" customWidth="1"/>
    <col min="9730" max="9730" width="19.140625" style="63" bestFit="1" customWidth="1"/>
    <col min="9731" max="9731" width="22.5703125" style="63" customWidth="1"/>
    <col min="9732" max="9732" width="10.42578125" style="63" customWidth="1"/>
    <col min="9733" max="9733" width="15" style="63" customWidth="1"/>
    <col min="9734" max="9734" width="17.28515625" style="63" bestFit="1" customWidth="1"/>
    <col min="9735" max="9984" width="11.42578125" style="63"/>
    <col min="9985" max="9985" width="4.5703125" style="63" customWidth="1"/>
    <col min="9986" max="9986" width="19.140625" style="63" bestFit="1" customWidth="1"/>
    <col min="9987" max="9987" width="22.5703125" style="63" customWidth="1"/>
    <col min="9988" max="9988" width="10.42578125" style="63" customWidth="1"/>
    <col min="9989" max="9989" width="15" style="63" customWidth="1"/>
    <col min="9990" max="9990" width="17.28515625" style="63" bestFit="1" customWidth="1"/>
    <col min="9991" max="10240" width="11.42578125" style="63"/>
    <col min="10241" max="10241" width="4.5703125" style="63" customWidth="1"/>
    <col min="10242" max="10242" width="19.140625" style="63" bestFit="1" customWidth="1"/>
    <col min="10243" max="10243" width="22.5703125" style="63" customWidth="1"/>
    <col min="10244" max="10244" width="10.42578125" style="63" customWidth="1"/>
    <col min="10245" max="10245" width="15" style="63" customWidth="1"/>
    <col min="10246" max="10246" width="17.28515625" style="63" bestFit="1" customWidth="1"/>
    <col min="10247" max="10496" width="11.42578125" style="63"/>
    <col min="10497" max="10497" width="4.5703125" style="63" customWidth="1"/>
    <col min="10498" max="10498" width="19.140625" style="63" bestFit="1" customWidth="1"/>
    <col min="10499" max="10499" width="22.5703125" style="63" customWidth="1"/>
    <col min="10500" max="10500" width="10.42578125" style="63" customWidth="1"/>
    <col min="10501" max="10501" width="15" style="63" customWidth="1"/>
    <col min="10502" max="10502" width="17.28515625" style="63" bestFit="1" customWidth="1"/>
    <col min="10503" max="10752" width="11.42578125" style="63"/>
    <col min="10753" max="10753" width="4.5703125" style="63" customWidth="1"/>
    <col min="10754" max="10754" width="19.140625" style="63" bestFit="1" customWidth="1"/>
    <col min="10755" max="10755" width="22.5703125" style="63" customWidth="1"/>
    <col min="10756" max="10756" width="10.42578125" style="63" customWidth="1"/>
    <col min="10757" max="10757" width="15" style="63" customWidth="1"/>
    <col min="10758" max="10758" width="17.28515625" style="63" bestFit="1" customWidth="1"/>
    <col min="10759" max="11008" width="11.42578125" style="63"/>
    <col min="11009" max="11009" width="4.5703125" style="63" customWidth="1"/>
    <col min="11010" max="11010" width="19.140625" style="63" bestFit="1" customWidth="1"/>
    <col min="11011" max="11011" width="22.5703125" style="63" customWidth="1"/>
    <col min="11012" max="11012" width="10.42578125" style="63" customWidth="1"/>
    <col min="11013" max="11013" width="15" style="63" customWidth="1"/>
    <col min="11014" max="11014" width="17.28515625" style="63" bestFit="1" customWidth="1"/>
    <col min="11015" max="11264" width="11.42578125" style="63"/>
    <col min="11265" max="11265" width="4.5703125" style="63" customWidth="1"/>
    <col min="11266" max="11266" width="19.140625" style="63" bestFit="1" customWidth="1"/>
    <col min="11267" max="11267" width="22.5703125" style="63" customWidth="1"/>
    <col min="11268" max="11268" width="10.42578125" style="63" customWidth="1"/>
    <col min="11269" max="11269" width="15" style="63" customWidth="1"/>
    <col min="11270" max="11270" width="17.28515625" style="63" bestFit="1" customWidth="1"/>
    <col min="11271" max="11520" width="11.42578125" style="63"/>
    <col min="11521" max="11521" width="4.5703125" style="63" customWidth="1"/>
    <col min="11522" max="11522" width="19.140625" style="63" bestFit="1" customWidth="1"/>
    <col min="11523" max="11523" width="22.5703125" style="63" customWidth="1"/>
    <col min="11524" max="11524" width="10.42578125" style="63" customWidth="1"/>
    <col min="11525" max="11525" width="15" style="63" customWidth="1"/>
    <col min="11526" max="11526" width="17.28515625" style="63" bestFit="1" customWidth="1"/>
    <col min="11527" max="11776" width="11.42578125" style="63"/>
    <col min="11777" max="11777" width="4.5703125" style="63" customWidth="1"/>
    <col min="11778" max="11778" width="19.140625" style="63" bestFit="1" customWidth="1"/>
    <col min="11779" max="11779" width="22.5703125" style="63" customWidth="1"/>
    <col min="11780" max="11780" width="10.42578125" style="63" customWidth="1"/>
    <col min="11781" max="11781" width="15" style="63" customWidth="1"/>
    <col min="11782" max="11782" width="17.28515625" style="63" bestFit="1" customWidth="1"/>
    <col min="11783" max="12032" width="11.42578125" style="63"/>
    <col min="12033" max="12033" width="4.5703125" style="63" customWidth="1"/>
    <col min="12034" max="12034" width="19.140625" style="63" bestFit="1" customWidth="1"/>
    <col min="12035" max="12035" width="22.5703125" style="63" customWidth="1"/>
    <col min="12036" max="12036" width="10.42578125" style="63" customWidth="1"/>
    <col min="12037" max="12037" width="15" style="63" customWidth="1"/>
    <col min="12038" max="12038" width="17.28515625" style="63" bestFit="1" customWidth="1"/>
    <col min="12039" max="12288" width="11.42578125" style="63"/>
    <col min="12289" max="12289" width="4.5703125" style="63" customWidth="1"/>
    <col min="12290" max="12290" width="19.140625" style="63" bestFit="1" customWidth="1"/>
    <col min="12291" max="12291" width="22.5703125" style="63" customWidth="1"/>
    <col min="12292" max="12292" width="10.42578125" style="63" customWidth="1"/>
    <col min="12293" max="12293" width="15" style="63" customWidth="1"/>
    <col min="12294" max="12294" width="17.28515625" style="63" bestFit="1" customWidth="1"/>
    <col min="12295" max="12544" width="11.42578125" style="63"/>
    <col min="12545" max="12545" width="4.5703125" style="63" customWidth="1"/>
    <col min="12546" max="12546" width="19.140625" style="63" bestFit="1" customWidth="1"/>
    <col min="12547" max="12547" width="22.5703125" style="63" customWidth="1"/>
    <col min="12548" max="12548" width="10.42578125" style="63" customWidth="1"/>
    <col min="12549" max="12549" width="15" style="63" customWidth="1"/>
    <col min="12550" max="12550" width="17.28515625" style="63" bestFit="1" customWidth="1"/>
    <col min="12551" max="12800" width="11.42578125" style="63"/>
    <col min="12801" max="12801" width="4.5703125" style="63" customWidth="1"/>
    <col min="12802" max="12802" width="19.140625" style="63" bestFit="1" customWidth="1"/>
    <col min="12803" max="12803" width="22.5703125" style="63" customWidth="1"/>
    <col min="12804" max="12804" width="10.42578125" style="63" customWidth="1"/>
    <col min="12805" max="12805" width="15" style="63" customWidth="1"/>
    <col min="12806" max="12806" width="17.28515625" style="63" bestFit="1" customWidth="1"/>
    <col min="12807" max="13056" width="11.42578125" style="63"/>
    <col min="13057" max="13057" width="4.5703125" style="63" customWidth="1"/>
    <col min="13058" max="13058" width="19.140625" style="63" bestFit="1" customWidth="1"/>
    <col min="13059" max="13059" width="22.5703125" style="63" customWidth="1"/>
    <col min="13060" max="13060" width="10.42578125" style="63" customWidth="1"/>
    <col min="13061" max="13061" width="15" style="63" customWidth="1"/>
    <col min="13062" max="13062" width="17.28515625" style="63" bestFit="1" customWidth="1"/>
    <col min="13063" max="13312" width="11.42578125" style="63"/>
    <col min="13313" max="13313" width="4.5703125" style="63" customWidth="1"/>
    <col min="13314" max="13314" width="19.140625" style="63" bestFit="1" customWidth="1"/>
    <col min="13315" max="13315" width="22.5703125" style="63" customWidth="1"/>
    <col min="13316" max="13316" width="10.42578125" style="63" customWidth="1"/>
    <col min="13317" max="13317" width="15" style="63" customWidth="1"/>
    <col min="13318" max="13318" width="17.28515625" style="63" bestFit="1" customWidth="1"/>
    <col min="13319" max="13568" width="11.42578125" style="63"/>
    <col min="13569" max="13569" width="4.5703125" style="63" customWidth="1"/>
    <col min="13570" max="13570" width="19.140625" style="63" bestFit="1" customWidth="1"/>
    <col min="13571" max="13571" width="22.5703125" style="63" customWidth="1"/>
    <col min="13572" max="13572" width="10.42578125" style="63" customWidth="1"/>
    <col min="13573" max="13573" width="15" style="63" customWidth="1"/>
    <col min="13574" max="13574" width="17.28515625" style="63" bestFit="1" customWidth="1"/>
    <col min="13575" max="13824" width="11.42578125" style="63"/>
    <col min="13825" max="13825" width="4.5703125" style="63" customWidth="1"/>
    <col min="13826" max="13826" width="19.140625" style="63" bestFit="1" customWidth="1"/>
    <col min="13827" max="13827" width="22.5703125" style="63" customWidth="1"/>
    <col min="13828" max="13828" width="10.42578125" style="63" customWidth="1"/>
    <col min="13829" max="13829" width="15" style="63" customWidth="1"/>
    <col min="13830" max="13830" width="17.28515625" style="63" bestFit="1" customWidth="1"/>
    <col min="13831" max="14080" width="11.42578125" style="63"/>
    <col min="14081" max="14081" width="4.5703125" style="63" customWidth="1"/>
    <col min="14082" max="14082" width="19.140625" style="63" bestFit="1" customWidth="1"/>
    <col min="14083" max="14083" width="22.5703125" style="63" customWidth="1"/>
    <col min="14084" max="14084" width="10.42578125" style="63" customWidth="1"/>
    <col min="14085" max="14085" width="15" style="63" customWidth="1"/>
    <col min="14086" max="14086" width="17.28515625" style="63" bestFit="1" customWidth="1"/>
    <col min="14087" max="14336" width="11.42578125" style="63"/>
    <col min="14337" max="14337" width="4.5703125" style="63" customWidth="1"/>
    <col min="14338" max="14338" width="19.140625" style="63" bestFit="1" customWidth="1"/>
    <col min="14339" max="14339" width="22.5703125" style="63" customWidth="1"/>
    <col min="14340" max="14340" width="10.42578125" style="63" customWidth="1"/>
    <col min="14341" max="14341" width="15" style="63" customWidth="1"/>
    <col min="14342" max="14342" width="17.28515625" style="63" bestFit="1" customWidth="1"/>
    <col min="14343" max="14592" width="11.42578125" style="63"/>
    <col min="14593" max="14593" width="4.5703125" style="63" customWidth="1"/>
    <col min="14594" max="14594" width="19.140625" style="63" bestFit="1" customWidth="1"/>
    <col min="14595" max="14595" width="22.5703125" style="63" customWidth="1"/>
    <col min="14596" max="14596" width="10.42578125" style="63" customWidth="1"/>
    <col min="14597" max="14597" width="15" style="63" customWidth="1"/>
    <col min="14598" max="14598" width="17.28515625" style="63" bestFit="1" customWidth="1"/>
    <col min="14599" max="14848" width="11.42578125" style="63"/>
    <col min="14849" max="14849" width="4.5703125" style="63" customWidth="1"/>
    <col min="14850" max="14850" width="19.140625" style="63" bestFit="1" customWidth="1"/>
    <col min="14851" max="14851" width="22.5703125" style="63" customWidth="1"/>
    <col min="14852" max="14852" width="10.42578125" style="63" customWidth="1"/>
    <col min="14853" max="14853" width="15" style="63" customWidth="1"/>
    <col min="14854" max="14854" width="17.28515625" style="63" bestFit="1" customWidth="1"/>
    <col min="14855" max="15104" width="11.42578125" style="63"/>
    <col min="15105" max="15105" width="4.5703125" style="63" customWidth="1"/>
    <col min="15106" max="15106" width="19.140625" style="63" bestFit="1" customWidth="1"/>
    <col min="15107" max="15107" width="22.5703125" style="63" customWidth="1"/>
    <col min="15108" max="15108" width="10.42578125" style="63" customWidth="1"/>
    <col min="15109" max="15109" width="15" style="63" customWidth="1"/>
    <col min="15110" max="15110" width="17.28515625" style="63" bestFit="1" customWidth="1"/>
    <col min="15111" max="15360" width="11.42578125" style="63"/>
    <col min="15361" max="15361" width="4.5703125" style="63" customWidth="1"/>
    <col min="15362" max="15362" width="19.140625" style="63" bestFit="1" customWidth="1"/>
    <col min="15363" max="15363" width="22.5703125" style="63" customWidth="1"/>
    <col min="15364" max="15364" width="10.42578125" style="63" customWidth="1"/>
    <col min="15365" max="15365" width="15" style="63" customWidth="1"/>
    <col min="15366" max="15366" width="17.28515625" style="63" bestFit="1" customWidth="1"/>
    <col min="15367" max="15616" width="11.42578125" style="63"/>
    <col min="15617" max="15617" width="4.5703125" style="63" customWidth="1"/>
    <col min="15618" max="15618" width="19.140625" style="63" bestFit="1" customWidth="1"/>
    <col min="15619" max="15619" width="22.5703125" style="63" customWidth="1"/>
    <col min="15620" max="15620" width="10.42578125" style="63" customWidth="1"/>
    <col min="15621" max="15621" width="15" style="63" customWidth="1"/>
    <col min="15622" max="15622" width="17.28515625" style="63" bestFit="1" customWidth="1"/>
    <col min="15623" max="15872" width="11.42578125" style="63"/>
    <col min="15873" max="15873" width="4.5703125" style="63" customWidth="1"/>
    <col min="15874" max="15874" width="19.140625" style="63" bestFit="1" customWidth="1"/>
    <col min="15875" max="15875" width="22.5703125" style="63" customWidth="1"/>
    <col min="15876" max="15876" width="10.42578125" style="63" customWidth="1"/>
    <col min="15877" max="15877" width="15" style="63" customWidth="1"/>
    <col min="15878" max="15878" width="17.28515625" style="63" bestFit="1" customWidth="1"/>
    <col min="15879" max="16128" width="11.42578125" style="63"/>
    <col min="16129" max="16129" width="4.5703125" style="63" customWidth="1"/>
    <col min="16130" max="16130" width="19.140625" style="63" bestFit="1" customWidth="1"/>
    <col min="16131" max="16131" width="22.5703125" style="63" customWidth="1"/>
    <col min="16132" max="16132" width="10.42578125" style="63" customWidth="1"/>
    <col min="16133" max="16133" width="15" style="63" customWidth="1"/>
    <col min="16134" max="16134" width="17.28515625" style="63" bestFit="1" customWidth="1"/>
    <col min="16135" max="16384" width="11.42578125" style="63"/>
  </cols>
  <sheetData>
    <row r="1" spans="1:6" ht="13.5" thickTop="1">
      <c r="A1" s="64" t="s">
        <v>193</v>
      </c>
      <c r="B1" s="64" t="s">
        <v>68</v>
      </c>
      <c r="C1" s="64" t="s">
        <v>69</v>
      </c>
      <c r="D1" s="64" t="s">
        <v>194</v>
      </c>
      <c r="E1" s="64" t="s">
        <v>195</v>
      </c>
      <c r="F1" s="64" t="s">
        <v>196</v>
      </c>
    </row>
    <row r="2" spans="1:6">
      <c r="A2" s="65">
        <v>1</v>
      </c>
      <c r="B2" s="66" t="s">
        <v>49</v>
      </c>
      <c r="C2" s="66" t="s">
        <v>71</v>
      </c>
      <c r="D2" s="67">
        <v>5.4</v>
      </c>
      <c r="E2" s="68">
        <v>-16.62</v>
      </c>
      <c r="F2" s="69">
        <v>-14.95</v>
      </c>
    </row>
    <row r="3" spans="1:6">
      <c r="A3" s="65">
        <v>2</v>
      </c>
      <c r="B3" s="70" t="s">
        <v>49</v>
      </c>
      <c r="C3" s="70" t="s">
        <v>72</v>
      </c>
      <c r="D3" s="67">
        <v>1.31</v>
      </c>
      <c r="E3" s="68">
        <v>14.21</v>
      </c>
      <c r="F3" s="69">
        <v>-38.21</v>
      </c>
    </row>
    <row r="4" spans="1:6">
      <c r="A4" s="65">
        <v>3</v>
      </c>
      <c r="B4" s="70" t="s">
        <v>73</v>
      </c>
      <c r="C4" s="70" t="s">
        <v>74</v>
      </c>
      <c r="D4" s="67">
        <v>6.21</v>
      </c>
      <c r="E4" s="68">
        <v>-43.55</v>
      </c>
      <c r="F4" s="69">
        <v>-39.950000000000003</v>
      </c>
    </row>
    <row r="5" spans="1:6">
      <c r="A5" s="65">
        <v>4</v>
      </c>
      <c r="B5" s="70" t="s">
        <v>75</v>
      </c>
      <c r="C5" s="70" t="s">
        <v>76</v>
      </c>
      <c r="D5" s="67">
        <v>29.7</v>
      </c>
      <c r="E5" s="68">
        <v>150.56</v>
      </c>
      <c r="F5" s="69">
        <v>-20.66</v>
      </c>
    </row>
    <row r="6" spans="1:6">
      <c r="A6" s="65">
        <v>5</v>
      </c>
      <c r="B6" s="70" t="s">
        <v>75</v>
      </c>
      <c r="C6" s="70" t="s">
        <v>77</v>
      </c>
      <c r="D6" s="67">
        <v>13.57</v>
      </c>
      <c r="E6" s="68">
        <v>-0.86</v>
      </c>
      <c r="F6" s="69">
        <v>-13.74</v>
      </c>
    </row>
    <row r="7" spans="1:6">
      <c r="A7" s="65">
        <v>6</v>
      </c>
      <c r="B7" s="70" t="s">
        <v>73</v>
      </c>
      <c r="C7" s="70" t="s">
        <v>78</v>
      </c>
      <c r="D7" s="67">
        <v>4.21</v>
      </c>
      <c r="E7" s="68">
        <v>-64.349999999999994</v>
      </c>
      <c r="F7" s="69">
        <v>-45.75</v>
      </c>
    </row>
    <row r="8" spans="1:6">
      <c r="A8" s="65">
        <v>7</v>
      </c>
      <c r="B8" s="70" t="s">
        <v>79</v>
      </c>
      <c r="C8" s="70" t="s">
        <v>80</v>
      </c>
      <c r="D8" s="67">
        <v>8.32</v>
      </c>
      <c r="E8" s="68">
        <v>-36.65</v>
      </c>
      <c r="F8" s="69">
        <v>-44.5</v>
      </c>
    </row>
    <row r="9" spans="1:6">
      <c r="A9" s="65">
        <v>8</v>
      </c>
      <c r="B9" s="70" t="s">
        <v>73</v>
      </c>
      <c r="C9" s="70" t="s">
        <v>81</v>
      </c>
      <c r="D9" s="67">
        <v>9.61</v>
      </c>
      <c r="E9" s="68">
        <v>-72.239999999999995</v>
      </c>
      <c r="F9" s="69">
        <v>0</v>
      </c>
    </row>
    <row r="10" spans="1:6">
      <c r="A10" s="65">
        <v>9</v>
      </c>
      <c r="B10" s="70" t="s">
        <v>82</v>
      </c>
      <c r="C10" s="70" t="s">
        <v>83</v>
      </c>
      <c r="D10" s="67">
        <v>7.69</v>
      </c>
      <c r="E10" s="68">
        <v>-62.51</v>
      </c>
      <c r="F10" s="69">
        <v>-45.28</v>
      </c>
    </row>
    <row r="11" spans="1:6">
      <c r="A11" s="65">
        <v>10</v>
      </c>
      <c r="B11" s="70" t="s">
        <v>82</v>
      </c>
      <c r="C11" s="70" t="s">
        <v>84</v>
      </c>
      <c r="D11" s="67">
        <v>9.4</v>
      </c>
      <c r="E11" s="68">
        <v>-60</v>
      </c>
      <c r="F11" s="69">
        <v>-42.72</v>
      </c>
    </row>
    <row r="12" spans="1:6">
      <c r="A12" s="65">
        <v>11</v>
      </c>
      <c r="B12" s="70" t="s">
        <v>73</v>
      </c>
      <c r="C12" s="70" t="s">
        <v>85</v>
      </c>
      <c r="D12" s="67">
        <v>5.45</v>
      </c>
      <c r="E12" s="68">
        <v>23.07</v>
      </c>
      <c r="F12" s="69">
        <v>-42.13</v>
      </c>
    </row>
    <row r="13" spans="1:6">
      <c r="A13" s="65">
        <v>12</v>
      </c>
      <c r="B13" s="70" t="s">
        <v>79</v>
      </c>
      <c r="C13" s="70" t="s">
        <v>86</v>
      </c>
      <c r="D13" s="67">
        <v>5.54</v>
      </c>
      <c r="E13" s="68">
        <v>-47.15</v>
      </c>
      <c r="F13" s="69">
        <v>-47.02</v>
      </c>
    </row>
    <row r="14" spans="1:6">
      <c r="A14" s="65">
        <v>13</v>
      </c>
      <c r="B14" s="70" t="s">
        <v>75</v>
      </c>
      <c r="C14" s="70" t="s">
        <v>87</v>
      </c>
      <c r="D14" s="67">
        <v>25.9</v>
      </c>
      <c r="E14" s="68">
        <v>14.16</v>
      </c>
      <c r="F14" s="69">
        <v>-42.5</v>
      </c>
    </row>
    <row r="15" spans="1:6">
      <c r="A15" s="65">
        <v>14</v>
      </c>
      <c r="B15" s="70" t="s">
        <v>49</v>
      </c>
      <c r="C15" s="70" t="s">
        <v>88</v>
      </c>
      <c r="D15" s="67">
        <v>18.13</v>
      </c>
      <c r="E15" s="68">
        <v>12.19</v>
      </c>
      <c r="F15" s="69">
        <v>2.2799999999999998</v>
      </c>
    </row>
    <row r="16" spans="1:6">
      <c r="A16" s="65">
        <v>15</v>
      </c>
      <c r="B16" s="70" t="s">
        <v>79</v>
      </c>
      <c r="C16" s="70" t="s">
        <v>89</v>
      </c>
      <c r="D16" s="67">
        <v>39.25</v>
      </c>
      <c r="E16" s="68">
        <v>-25.36</v>
      </c>
      <c r="F16" s="69">
        <v>-12.35</v>
      </c>
    </row>
    <row r="17" spans="1:6">
      <c r="A17" s="65">
        <v>16</v>
      </c>
      <c r="B17" s="70" t="s">
        <v>75</v>
      </c>
      <c r="C17" s="70" t="s">
        <v>90</v>
      </c>
      <c r="D17" s="67">
        <v>20.47</v>
      </c>
      <c r="E17" s="68">
        <v>-10.119999999999999</v>
      </c>
      <c r="F17" s="69">
        <v>0</v>
      </c>
    </row>
    <row r="18" spans="1:6" ht="13.5" thickBot="1">
      <c r="A18" s="71">
        <v>17</v>
      </c>
      <c r="B18" s="72" t="s">
        <v>79</v>
      </c>
      <c r="C18" s="72" t="s">
        <v>91</v>
      </c>
      <c r="D18" s="73">
        <v>23.62</v>
      </c>
      <c r="E18" s="74">
        <v>-2.44</v>
      </c>
      <c r="F18" s="75">
        <v>-9.36</v>
      </c>
    </row>
    <row r="19" spans="1:6" ht="13.5" thickTop="1"/>
  </sheetData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H8" sqref="H8"/>
    </sheetView>
  </sheetViews>
  <sheetFormatPr baseColWidth="10" defaultRowHeight="12.75"/>
  <cols>
    <col min="1" max="1" width="12.28515625" bestFit="1" customWidth="1"/>
    <col min="2" max="2" width="19.140625" bestFit="1" customWidth="1"/>
    <col min="3" max="3" width="18.7109375" bestFit="1" customWidth="1"/>
    <col min="5" max="5" width="15.140625" bestFit="1" customWidth="1"/>
    <col min="6" max="6" width="16.28515625" bestFit="1" customWidth="1"/>
    <col min="8" max="8" width="18" bestFit="1" customWidth="1"/>
    <col min="10" max="10" width="18.7109375" bestFit="1" customWidth="1"/>
    <col min="12" max="12" width="15.140625" bestFit="1" customWidth="1"/>
    <col min="13" max="13" width="16.28515625" bestFit="1" customWidth="1"/>
  </cols>
  <sheetData>
    <row r="2" spans="1:13">
      <c r="A2" s="119" t="s">
        <v>328</v>
      </c>
      <c r="B2" s="119"/>
      <c r="C2" s="119"/>
      <c r="D2" s="119"/>
      <c r="H2" s="119" t="s">
        <v>333</v>
      </c>
      <c r="I2" s="119"/>
      <c r="J2" s="119"/>
      <c r="K2" s="119"/>
    </row>
    <row r="3" spans="1:13">
      <c r="A3" s="116" t="s">
        <v>329</v>
      </c>
      <c r="B3" s="116"/>
      <c r="H3" s="116" t="s">
        <v>329</v>
      </c>
      <c r="I3" s="116" t="s">
        <v>334</v>
      </c>
    </row>
    <row r="4" spans="1:13">
      <c r="A4" s="116" t="s">
        <v>79</v>
      </c>
      <c r="B4" s="116"/>
      <c r="H4" s="116" t="s">
        <v>73</v>
      </c>
      <c r="I4" s="116" t="s">
        <v>335</v>
      </c>
    </row>
    <row r="5" spans="1:13" ht="13.5" thickBot="1"/>
    <row r="6" spans="1:13" ht="13.5" thickTop="1">
      <c r="A6" s="64" t="s">
        <v>193</v>
      </c>
      <c r="B6" s="64" t="s">
        <v>68</v>
      </c>
      <c r="C6" s="64" t="s">
        <v>69</v>
      </c>
      <c r="D6" s="64" t="s">
        <v>194</v>
      </c>
      <c r="E6" s="64" t="s">
        <v>195</v>
      </c>
      <c r="F6" s="64" t="s">
        <v>196</v>
      </c>
      <c r="H6" s="64" t="s">
        <v>193</v>
      </c>
      <c r="I6" s="64" t="s">
        <v>68</v>
      </c>
      <c r="J6" s="64" t="s">
        <v>69</v>
      </c>
      <c r="K6" s="64" t="s">
        <v>194</v>
      </c>
      <c r="L6" s="64" t="s">
        <v>195</v>
      </c>
      <c r="M6" s="64" t="s">
        <v>196</v>
      </c>
    </row>
    <row r="7" spans="1:13">
      <c r="A7" s="65">
        <v>7</v>
      </c>
      <c r="B7" s="70" t="s">
        <v>79</v>
      </c>
      <c r="C7" s="70" t="s">
        <v>80</v>
      </c>
      <c r="D7" s="67">
        <v>8.32</v>
      </c>
      <c r="E7" s="68">
        <v>-36.65</v>
      </c>
      <c r="F7" s="69">
        <v>-44.5</v>
      </c>
    </row>
    <row r="8" spans="1:13">
      <c r="A8" s="65">
        <v>12</v>
      </c>
      <c r="B8" s="70" t="s">
        <v>79</v>
      </c>
      <c r="C8" s="70" t="s">
        <v>86</v>
      </c>
      <c r="D8" s="67">
        <v>5.54</v>
      </c>
      <c r="E8" s="68">
        <v>-47.15</v>
      </c>
      <c r="F8" s="69">
        <v>-47.02</v>
      </c>
    </row>
    <row r="9" spans="1:13">
      <c r="A9" s="65">
        <v>15</v>
      </c>
      <c r="B9" s="70" t="s">
        <v>79</v>
      </c>
      <c r="C9" s="70" t="s">
        <v>89</v>
      </c>
      <c r="D9" s="67">
        <v>39.25</v>
      </c>
      <c r="E9" s="68">
        <v>-25.36</v>
      </c>
      <c r="F9" s="69">
        <v>-12.35</v>
      </c>
    </row>
    <row r="10" spans="1:13" ht="13.5" thickBot="1">
      <c r="A10" s="71">
        <v>17</v>
      </c>
      <c r="B10" s="72" t="s">
        <v>79</v>
      </c>
      <c r="C10" s="72" t="s">
        <v>91</v>
      </c>
      <c r="D10" s="73">
        <v>23.62</v>
      </c>
      <c r="E10" s="74">
        <v>-2.44</v>
      </c>
      <c r="F10" s="75">
        <v>-9.36</v>
      </c>
    </row>
    <row r="11" spans="1:13" ht="13.5" thickTop="1"/>
    <row r="12" spans="1:13">
      <c r="A12" s="119" t="s">
        <v>330</v>
      </c>
      <c r="B12" s="119"/>
      <c r="C12" s="119"/>
      <c r="D12" s="119"/>
    </row>
    <row r="13" spans="1:13">
      <c r="A13" s="116" t="s">
        <v>331</v>
      </c>
      <c r="B13" s="116"/>
    </row>
    <row r="14" spans="1:13">
      <c r="A14" s="116" t="s">
        <v>332</v>
      </c>
      <c r="B14" s="116"/>
    </row>
    <row r="15" spans="1:13" ht="13.5" thickBot="1"/>
    <row r="16" spans="1:13" ht="13.5" thickTop="1">
      <c r="A16" s="64" t="s">
        <v>193</v>
      </c>
      <c r="B16" s="64" t="s">
        <v>68</v>
      </c>
      <c r="C16" s="64" t="s">
        <v>69</v>
      </c>
      <c r="D16" s="64" t="s">
        <v>194</v>
      </c>
      <c r="E16" s="64" t="s">
        <v>195</v>
      </c>
      <c r="F16" s="64" t="s">
        <v>196</v>
      </c>
    </row>
    <row r="17" spans="1:6">
      <c r="A17" s="65">
        <v>3</v>
      </c>
      <c r="B17" s="70" t="s">
        <v>73</v>
      </c>
      <c r="C17" s="70" t="s">
        <v>74</v>
      </c>
      <c r="D17" s="67">
        <v>6.21</v>
      </c>
      <c r="E17" s="68">
        <v>-43.55</v>
      </c>
      <c r="F17" s="69">
        <v>-39.950000000000003</v>
      </c>
    </row>
    <row r="18" spans="1:6">
      <c r="A18" s="65">
        <v>4</v>
      </c>
      <c r="B18" s="70" t="s">
        <v>75</v>
      </c>
      <c r="C18" s="70" t="s">
        <v>76</v>
      </c>
      <c r="D18" s="67">
        <v>29.7</v>
      </c>
      <c r="E18" s="68">
        <v>150.56</v>
      </c>
      <c r="F18" s="69">
        <v>-20.66</v>
      </c>
    </row>
    <row r="19" spans="1:6">
      <c r="A19" s="65">
        <v>5</v>
      </c>
      <c r="B19" s="70" t="s">
        <v>75</v>
      </c>
      <c r="C19" s="70" t="s">
        <v>77</v>
      </c>
      <c r="D19" s="67">
        <v>13.57</v>
      </c>
      <c r="E19" s="68">
        <v>-0.86</v>
      </c>
      <c r="F19" s="69">
        <v>-13.74</v>
      </c>
    </row>
    <row r="20" spans="1:6">
      <c r="A20" s="65">
        <v>7</v>
      </c>
      <c r="B20" s="70" t="s">
        <v>79</v>
      </c>
      <c r="C20" s="70" t="s">
        <v>80</v>
      </c>
      <c r="D20" s="67">
        <v>8.32</v>
      </c>
      <c r="E20" s="68">
        <v>-36.65</v>
      </c>
      <c r="F20" s="69">
        <v>-44.5</v>
      </c>
    </row>
    <row r="21" spans="1:6">
      <c r="A21" s="65">
        <v>8</v>
      </c>
      <c r="B21" s="70" t="s">
        <v>73</v>
      </c>
      <c r="C21" s="70" t="s">
        <v>81</v>
      </c>
      <c r="D21" s="67">
        <v>9.61</v>
      </c>
      <c r="E21" s="68">
        <v>-72.239999999999995</v>
      </c>
      <c r="F21" s="69">
        <v>0</v>
      </c>
    </row>
    <row r="22" spans="1:6">
      <c r="A22" s="65">
        <v>9</v>
      </c>
      <c r="B22" s="70" t="s">
        <v>82</v>
      </c>
      <c r="C22" s="70" t="s">
        <v>83</v>
      </c>
      <c r="D22" s="67">
        <v>7.69</v>
      </c>
      <c r="E22" s="68">
        <v>-62.51</v>
      </c>
      <c r="F22" s="69">
        <v>-45.28</v>
      </c>
    </row>
    <row r="23" spans="1:6">
      <c r="A23" s="65">
        <v>10</v>
      </c>
      <c r="B23" s="70" t="s">
        <v>82</v>
      </c>
      <c r="C23" s="70" t="s">
        <v>84</v>
      </c>
      <c r="D23" s="67">
        <v>9.4</v>
      </c>
      <c r="E23" s="68">
        <v>-60</v>
      </c>
      <c r="F23" s="69">
        <v>-42.72</v>
      </c>
    </row>
    <row r="24" spans="1:6">
      <c r="A24" s="65">
        <v>13</v>
      </c>
      <c r="B24" s="70" t="s">
        <v>75</v>
      </c>
      <c r="C24" s="70" t="s">
        <v>87</v>
      </c>
      <c r="D24" s="67">
        <v>25.9</v>
      </c>
      <c r="E24" s="68">
        <v>14.16</v>
      </c>
      <c r="F24" s="69">
        <v>-42.5</v>
      </c>
    </row>
    <row r="25" spans="1:6">
      <c r="A25" s="65">
        <v>14</v>
      </c>
      <c r="B25" s="70" t="s">
        <v>49</v>
      </c>
      <c r="C25" s="70" t="s">
        <v>88</v>
      </c>
      <c r="D25" s="67">
        <v>18.13</v>
      </c>
      <c r="E25" s="68">
        <v>12.19</v>
      </c>
      <c r="F25" s="69">
        <v>2.2799999999999998</v>
      </c>
    </row>
    <row r="26" spans="1:6">
      <c r="A26" s="65">
        <v>15</v>
      </c>
      <c r="B26" s="70" t="s">
        <v>79</v>
      </c>
      <c r="C26" s="70" t="s">
        <v>89</v>
      </c>
      <c r="D26" s="67">
        <v>39.25</v>
      </c>
      <c r="E26" s="68">
        <v>-25.36</v>
      </c>
      <c r="F26" s="69">
        <v>-12.35</v>
      </c>
    </row>
    <row r="27" spans="1:6">
      <c r="A27" s="65">
        <v>16</v>
      </c>
      <c r="B27" s="70" t="s">
        <v>75</v>
      </c>
      <c r="C27" s="70" t="s">
        <v>90</v>
      </c>
      <c r="D27" s="67">
        <v>20.47</v>
      </c>
      <c r="E27" s="68">
        <v>-10.119999999999999</v>
      </c>
      <c r="F27" s="69">
        <v>0</v>
      </c>
    </row>
    <row r="28" spans="1:6" ht="13.5" thickBot="1">
      <c r="A28" s="71">
        <v>17</v>
      </c>
      <c r="B28" s="72" t="s">
        <v>79</v>
      </c>
      <c r="C28" s="72" t="s">
        <v>91</v>
      </c>
      <c r="D28" s="73">
        <v>23.62</v>
      </c>
      <c r="E28" s="74">
        <v>-2.44</v>
      </c>
      <c r="F28" s="75">
        <v>-9.36</v>
      </c>
    </row>
    <row r="29" spans="1:6" ht="13.5" thickTop="1"/>
    <row r="30" spans="1:6">
      <c r="A30" s="119" t="s">
        <v>333</v>
      </c>
      <c r="B30" s="119"/>
      <c r="C30" s="119"/>
      <c r="D30" s="119"/>
    </row>
    <row r="31" spans="1:6">
      <c r="A31" s="116" t="s">
        <v>334</v>
      </c>
      <c r="B31" s="116"/>
    </row>
    <row r="32" spans="1:6">
      <c r="A32" s="116" t="s">
        <v>335</v>
      </c>
      <c r="B32" s="116"/>
    </row>
    <row r="33" spans="1:6" ht="13.5" thickBot="1"/>
    <row r="34" spans="1:6" ht="13.5" thickTop="1">
      <c r="A34" s="64" t="s">
        <v>193</v>
      </c>
      <c r="B34" s="64" t="s">
        <v>68</v>
      </c>
      <c r="C34" s="64" t="s">
        <v>69</v>
      </c>
      <c r="D34" s="64" t="s">
        <v>194</v>
      </c>
      <c r="E34" s="64" t="s">
        <v>195</v>
      </c>
      <c r="F34" s="64" t="s">
        <v>196</v>
      </c>
    </row>
  </sheetData>
  <mergeCells count="4">
    <mergeCell ref="A2:D2"/>
    <mergeCell ref="A12:D12"/>
    <mergeCell ref="A30:D30"/>
    <mergeCell ref="H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zoomScaleNormal="100" workbookViewId="0">
      <selection activeCell="A6" sqref="A6:C6"/>
    </sheetView>
  </sheetViews>
  <sheetFormatPr baseColWidth="10" defaultRowHeight="12.75"/>
  <cols>
    <col min="1" max="1" width="11.42578125" style="63"/>
    <col min="2" max="2" width="16.7109375" style="63" customWidth="1"/>
    <col min="3" max="3" width="19" style="63" customWidth="1"/>
    <col min="4" max="257" width="11.42578125" style="63"/>
    <col min="258" max="258" width="16.7109375" style="63" customWidth="1"/>
    <col min="259" max="259" width="19" style="63" customWidth="1"/>
    <col min="260" max="513" width="11.42578125" style="63"/>
    <col min="514" max="514" width="16.7109375" style="63" customWidth="1"/>
    <col min="515" max="515" width="19" style="63" customWidth="1"/>
    <col min="516" max="769" width="11.42578125" style="63"/>
    <col min="770" max="770" width="16.7109375" style="63" customWidth="1"/>
    <col min="771" max="771" width="19" style="63" customWidth="1"/>
    <col min="772" max="1025" width="11.42578125" style="63"/>
    <col min="1026" max="1026" width="16.7109375" style="63" customWidth="1"/>
    <col min="1027" max="1027" width="19" style="63" customWidth="1"/>
    <col min="1028" max="1281" width="11.42578125" style="63"/>
    <col min="1282" max="1282" width="16.7109375" style="63" customWidth="1"/>
    <col min="1283" max="1283" width="19" style="63" customWidth="1"/>
    <col min="1284" max="1537" width="11.42578125" style="63"/>
    <col min="1538" max="1538" width="16.7109375" style="63" customWidth="1"/>
    <col min="1539" max="1539" width="19" style="63" customWidth="1"/>
    <col min="1540" max="1793" width="11.42578125" style="63"/>
    <col min="1794" max="1794" width="16.7109375" style="63" customWidth="1"/>
    <col min="1795" max="1795" width="19" style="63" customWidth="1"/>
    <col min="1796" max="2049" width="11.42578125" style="63"/>
    <col min="2050" max="2050" width="16.7109375" style="63" customWidth="1"/>
    <col min="2051" max="2051" width="19" style="63" customWidth="1"/>
    <col min="2052" max="2305" width="11.42578125" style="63"/>
    <col min="2306" max="2306" width="16.7109375" style="63" customWidth="1"/>
    <col min="2307" max="2307" width="19" style="63" customWidth="1"/>
    <col min="2308" max="2561" width="11.42578125" style="63"/>
    <col min="2562" max="2562" width="16.7109375" style="63" customWidth="1"/>
    <col min="2563" max="2563" width="19" style="63" customWidth="1"/>
    <col min="2564" max="2817" width="11.42578125" style="63"/>
    <col min="2818" max="2818" width="16.7109375" style="63" customWidth="1"/>
    <col min="2819" max="2819" width="19" style="63" customWidth="1"/>
    <col min="2820" max="3073" width="11.42578125" style="63"/>
    <col min="3074" max="3074" width="16.7109375" style="63" customWidth="1"/>
    <col min="3075" max="3075" width="19" style="63" customWidth="1"/>
    <col min="3076" max="3329" width="11.42578125" style="63"/>
    <col min="3330" max="3330" width="16.7109375" style="63" customWidth="1"/>
    <col min="3331" max="3331" width="19" style="63" customWidth="1"/>
    <col min="3332" max="3585" width="11.42578125" style="63"/>
    <col min="3586" max="3586" width="16.7109375" style="63" customWidth="1"/>
    <col min="3587" max="3587" width="19" style="63" customWidth="1"/>
    <col min="3588" max="3841" width="11.42578125" style="63"/>
    <col min="3842" max="3842" width="16.7109375" style="63" customWidth="1"/>
    <col min="3843" max="3843" width="19" style="63" customWidth="1"/>
    <col min="3844" max="4097" width="11.42578125" style="63"/>
    <col min="4098" max="4098" width="16.7109375" style="63" customWidth="1"/>
    <col min="4099" max="4099" width="19" style="63" customWidth="1"/>
    <col min="4100" max="4353" width="11.42578125" style="63"/>
    <col min="4354" max="4354" width="16.7109375" style="63" customWidth="1"/>
    <col min="4355" max="4355" width="19" style="63" customWidth="1"/>
    <col min="4356" max="4609" width="11.42578125" style="63"/>
    <col min="4610" max="4610" width="16.7109375" style="63" customWidth="1"/>
    <col min="4611" max="4611" width="19" style="63" customWidth="1"/>
    <col min="4612" max="4865" width="11.42578125" style="63"/>
    <col min="4866" max="4866" width="16.7109375" style="63" customWidth="1"/>
    <col min="4867" max="4867" width="19" style="63" customWidth="1"/>
    <col min="4868" max="5121" width="11.42578125" style="63"/>
    <col min="5122" max="5122" width="16.7109375" style="63" customWidth="1"/>
    <col min="5123" max="5123" width="19" style="63" customWidth="1"/>
    <col min="5124" max="5377" width="11.42578125" style="63"/>
    <col min="5378" max="5378" width="16.7109375" style="63" customWidth="1"/>
    <col min="5379" max="5379" width="19" style="63" customWidth="1"/>
    <col min="5380" max="5633" width="11.42578125" style="63"/>
    <col min="5634" max="5634" width="16.7109375" style="63" customWidth="1"/>
    <col min="5635" max="5635" width="19" style="63" customWidth="1"/>
    <col min="5636" max="5889" width="11.42578125" style="63"/>
    <col min="5890" max="5890" width="16.7109375" style="63" customWidth="1"/>
    <col min="5891" max="5891" width="19" style="63" customWidth="1"/>
    <col min="5892" max="6145" width="11.42578125" style="63"/>
    <col min="6146" max="6146" width="16.7109375" style="63" customWidth="1"/>
    <col min="6147" max="6147" width="19" style="63" customWidth="1"/>
    <col min="6148" max="6401" width="11.42578125" style="63"/>
    <col min="6402" max="6402" width="16.7109375" style="63" customWidth="1"/>
    <col min="6403" max="6403" width="19" style="63" customWidth="1"/>
    <col min="6404" max="6657" width="11.42578125" style="63"/>
    <col min="6658" max="6658" width="16.7109375" style="63" customWidth="1"/>
    <col min="6659" max="6659" width="19" style="63" customWidth="1"/>
    <col min="6660" max="6913" width="11.42578125" style="63"/>
    <col min="6914" max="6914" width="16.7109375" style="63" customWidth="1"/>
    <col min="6915" max="6915" width="19" style="63" customWidth="1"/>
    <col min="6916" max="7169" width="11.42578125" style="63"/>
    <col min="7170" max="7170" width="16.7109375" style="63" customWidth="1"/>
    <col min="7171" max="7171" width="19" style="63" customWidth="1"/>
    <col min="7172" max="7425" width="11.42578125" style="63"/>
    <col min="7426" max="7426" width="16.7109375" style="63" customWidth="1"/>
    <col min="7427" max="7427" width="19" style="63" customWidth="1"/>
    <col min="7428" max="7681" width="11.42578125" style="63"/>
    <col min="7682" max="7682" width="16.7109375" style="63" customWidth="1"/>
    <col min="7683" max="7683" width="19" style="63" customWidth="1"/>
    <col min="7684" max="7937" width="11.42578125" style="63"/>
    <col min="7938" max="7938" width="16.7109375" style="63" customWidth="1"/>
    <col min="7939" max="7939" width="19" style="63" customWidth="1"/>
    <col min="7940" max="8193" width="11.42578125" style="63"/>
    <col min="8194" max="8194" width="16.7109375" style="63" customWidth="1"/>
    <col min="8195" max="8195" width="19" style="63" customWidth="1"/>
    <col min="8196" max="8449" width="11.42578125" style="63"/>
    <col min="8450" max="8450" width="16.7109375" style="63" customWidth="1"/>
    <col min="8451" max="8451" width="19" style="63" customWidth="1"/>
    <col min="8452" max="8705" width="11.42578125" style="63"/>
    <col min="8706" max="8706" width="16.7109375" style="63" customWidth="1"/>
    <col min="8707" max="8707" width="19" style="63" customWidth="1"/>
    <col min="8708" max="8961" width="11.42578125" style="63"/>
    <col min="8962" max="8962" width="16.7109375" style="63" customWidth="1"/>
    <col min="8963" max="8963" width="19" style="63" customWidth="1"/>
    <col min="8964" max="9217" width="11.42578125" style="63"/>
    <col min="9218" max="9218" width="16.7109375" style="63" customWidth="1"/>
    <col min="9219" max="9219" width="19" style="63" customWidth="1"/>
    <col min="9220" max="9473" width="11.42578125" style="63"/>
    <col min="9474" max="9474" width="16.7109375" style="63" customWidth="1"/>
    <col min="9475" max="9475" width="19" style="63" customWidth="1"/>
    <col min="9476" max="9729" width="11.42578125" style="63"/>
    <col min="9730" max="9730" width="16.7109375" style="63" customWidth="1"/>
    <col min="9731" max="9731" width="19" style="63" customWidth="1"/>
    <col min="9732" max="9985" width="11.42578125" style="63"/>
    <col min="9986" max="9986" width="16.7109375" style="63" customWidth="1"/>
    <col min="9987" max="9987" width="19" style="63" customWidth="1"/>
    <col min="9988" max="10241" width="11.42578125" style="63"/>
    <col min="10242" max="10242" width="16.7109375" style="63" customWidth="1"/>
    <col min="10243" max="10243" width="19" style="63" customWidth="1"/>
    <col min="10244" max="10497" width="11.42578125" style="63"/>
    <col min="10498" max="10498" width="16.7109375" style="63" customWidth="1"/>
    <col min="10499" max="10499" width="19" style="63" customWidth="1"/>
    <col min="10500" max="10753" width="11.42578125" style="63"/>
    <col min="10754" max="10754" width="16.7109375" style="63" customWidth="1"/>
    <col min="10755" max="10755" width="19" style="63" customWidth="1"/>
    <col min="10756" max="11009" width="11.42578125" style="63"/>
    <col min="11010" max="11010" width="16.7109375" style="63" customWidth="1"/>
    <col min="11011" max="11011" width="19" style="63" customWidth="1"/>
    <col min="11012" max="11265" width="11.42578125" style="63"/>
    <col min="11266" max="11266" width="16.7109375" style="63" customWidth="1"/>
    <col min="11267" max="11267" width="19" style="63" customWidth="1"/>
    <col min="11268" max="11521" width="11.42578125" style="63"/>
    <col min="11522" max="11522" width="16.7109375" style="63" customWidth="1"/>
    <col min="11523" max="11523" width="19" style="63" customWidth="1"/>
    <col min="11524" max="11777" width="11.42578125" style="63"/>
    <col min="11778" max="11778" width="16.7109375" style="63" customWidth="1"/>
    <col min="11779" max="11779" width="19" style="63" customWidth="1"/>
    <col min="11780" max="12033" width="11.42578125" style="63"/>
    <col min="12034" max="12034" width="16.7109375" style="63" customWidth="1"/>
    <col min="12035" max="12035" width="19" style="63" customWidth="1"/>
    <col min="12036" max="12289" width="11.42578125" style="63"/>
    <col min="12290" max="12290" width="16.7109375" style="63" customWidth="1"/>
    <col min="12291" max="12291" width="19" style="63" customWidth="1"/>
    <col min="12292" max="12545" width="11.42578125" style="63"/>
    <col min="12546" max="12546" width="16.7109375" style="63" customWidth="1"/>
    <col min="12547" max="12547" width="19" style="63" customWidth="1"/>
    <col min="12548" max="12801" width="11.42578125" style="63"/>
    <col min="12802" max="12802" width="16.7109375" style="63" customWidth="1"/>
    <col min="12803" max="12803" width="19" style="63" customWidth="1"/>
    <col min="12804" max="13057" width="11.42578125" style="63"/>
    <col min="13058" max="13058" width="16.7109375" style="63" customWidth="1"/>
    <col min="13059" max="13059" width="19" style="63" customWidth="1"/>
    <col min="13060" max="13313" width="11.42578125" style="63"/>
    <col min="13314" max="13314" width="16.7109375" style="63" customWidth="1"/>
    <col min="13315" max="13315" width="19" style="63" customWidth="1"/>
    <col min="13316" max="13569" width="11.42578125" style="63"/>
    <col min="13570" max="13570" width="16.7109375" style="63" customWidth="1"/>
    <col min="13571" max="13571" width="19" style="63" customWidth="1"/>
    <col min="13572" max="13825" width="11.42578125" style="63"/>
    <col min="13826" max="13826" width="16.7109375" style="63" customWidth="1"/>
    <col min="13827" max="13827" width="19" style="63" customWidth="1"/>
    <col min="13828" max="14081" width="11.42578125" style="63"/>
    <col min="14082" max="14082" width="16.7109375" style="63" customWidth="1"/>
    <col min="14083" max="14083" width="19" style="63" customWidth="1"/>
    <col min="14084" max="14337" width="11.42578125" style="63"/>
    <col min="14338" max="14338" width="16.7109375" style="63" customWidth="1"/>
    <col min="14339" max="14339" width="19" style="63" customWidth="1"/>
    <col min="14340" max="14593" width="11.42578125" style="63"/>
    <col min="14594" max="14594" width="16.7109375" style="63" customWidth="1"/>
    <col min="14595" max="14595" width="19" style="63" customWidth="1"/>
    <col min="14596" max="14849" width="11.42578125" style="63"/>
    <col min="14850" max="14850" width="16.7109375" style="63" customWidth="1"/>
    <col min="14851" max="14851" width="19" style="63" customWidth="1"/>
    <col min="14852" max="15105" width="11.42578125" style="63"/>
    <col min="15106" max="15106" width="16.7109375" style="63" customWidth="1"/>
    <col min="15107" max="15107" width="19" style="63" customWidth="1"/>
    <col min="15108" max="15361" width="11.42578125" style="63"/>
    <col min="15362" max="15362" width="16.7109375" style="63" customWidth="1"/>
    <col min="15363" max="15363" width="19" style="63" customWidth="1"/>
    <col min="15364" max="15617" width="11.42578125" style="63"/>
    <col min="15618" max="15618" width="16.7109375" style="63" customWidth="1"/>
    <col min="15619" max="15619" width="19" style="63" customWidth="1"/>
    <col min="15620" max="15873" width="11.42578125" style="63"/>
    <col min="15874" max="15874" width="16.7109375" style="63" customWidth="1"/>
    <col min="15875" max="15875" width="19" style="63" customWidth="1"/>
    <col min="15876" max="16129" width="11.42578125" style="63"/>
    <col min="16130" max="16130" width="16.7109375" style="63" customWidth="1"/>
    <col min="16131" max="16131" width="19" style="63" customWidth="1"/>
    <col min="16132" max="16384" width="11.42578125" style="63"/>
  </cols>
  <sheetData>
    <row r="1" spans="1:6" ht="16.5" thickTop="1">
      <c r="A1" s="76" t="s">
        <v>197</v>
      </c>
      <c r="B1" s="77" t="s">
        <v>198</v>
      </c>
      <c r="C1" s="78" t="s">
        <v>199</v>
      </c>
      <c r="D1" s="79"/>
      <c r="E1" s="79"/>
      <c r="F1" s="79"/>
    </row>
    <row r="2" spans="1:6" ht="15.75">
      <c r="A2" s="80" t="s">
        <v>200</v>
      </c>
      <c r="B2" s="81" t="s">
        <v>201</v>
      </c>
      <c r="C2" s="82">
        <v>22</v>
      </c>
      <c r="D2" s="79"/>
      <c r="E2" s="79"/>
      <c r="F2" s="79"/>
    </row>
    <row r="3" spans="1:6" ht="15.75">
      <c r="A3" s="83" t="s">
        <v>202</v>
      </c>
      <c r="B3" s="84" t="s">
        <v>201</v>
      </c>
      <c r="C3" s="85">
        <v>100</v>
      </c>
      <c r="D3" s="79"/>
      <c r="E3" s="79"/>
      <c r="F3" s="79"/>
    </row>
    <row r="4" spans="1:6" ht="15.75">
      <c r="A4" s="83" t="s">
        <v>203</v>
      </c>
      <c r="B4" s="84" t="s">
        <v>204</v>
      </c>
      <c r="C4" s="85">
        <v>180</v>
      </c>
      <c r="D4" s="79"/>
      <c r="E4" s="86"/>
      <c r="F4" s="79"/>
    </row>
    <row r="5" spans="1:6" ht="15.75">
      <c r="A5" s="80" t="s">
        <v>205</v>
      </c>
      <c r="B5" s="81" t="s">
        <v>204</v>
      </c>
      <c r="C5" s="82">
        <v>75</v>
      </c>
      <c r="D5" s="79"/>
      <c r="E5" s="79"/>
      <c r="F5" s="79"/>
    </row>
    <row r="6" spans="1:6" ht="15.75">
      <c r="A6" s="83" t="s">
        <v>206</v>
      </c>
      <c r="B6" s="84" t="s">
        <v>207</v>
      </c>
      <c r="C6" s="85">
        <v>375</v>
      </c>
      <c r="D6" s="79"/>
      <c r="E6" s="79"/>
      <c r="F6" s="79"/>
    </row>
    <row r="7" spans="1:6" ht="15.75">
      <c r="A7" s="83" t="s">
        <v>208</v>
      </c>
      <c r="B7" s="84" t="s">
        <v>209</v>
      </c>
      <c r="C7" s="85">
        <v>60</v>
      </c>
      <c r="D7" s="79"/>
      <c r="E7" s="79"/>
      <c r="F7" s="79"/>
    </row>
    <row r="8" spans="1:6">
      <c r="A8" s="80" t="s">
        <v>210</v>
      </c>
      <c r="B8" s="81" t="s">
        <v>209</v>
      </c>
      <c r="C8" s="82">
        <v>80</v>
      </c>
    </row>
    <row r="9" spans="1:6">
      <c r="A9" s="83" t="s">
        <v>211</v>
      </c>
      <c r="B9" s="84" t="s">
        <v>204</v>
      </c>
      <c r="C9" s="85">
        <v>100</v>
      </c>
    </row>
    <row r="10" spans="1:6">
      <c r="A10" s="83" t="s">
        <v>212</v>
      </c>
      <c r="B10" s="84" t="s">
        <v>209</v>
      </c>
      <c r="C10" s="85">
        <v>35</v>
      </c>
    </row>
    <row r="11" spans="1:6">
      <c r="A11" s="80" t="s">
        <v>213</v>
      </c>
      <c r="B11" s="81" t="s">
        <v>207</v>
      </c>
      <c r="C11" s="82">
        <v>160</v>
      </c>
    </row>
    <row r="12" spans="1:6">
      <c r="A12" s="80" t="s">
        <v>214</v>
      </c>
      <c r="B12" s="81" t="s">
        <v>209</v>
      </c>
      <c r="C12" s="82">
        <v>42</v>
      </c>
    </row>
    <row r="13" spans="1:6">
      <c r="A13" s="83" t="s">
        <v>215</v>
      </c>
      <c r="B13" s="84" t="s">
        <v>207</v>
      </c>
      <c r="C13" s="85">
        <v>200</v>
      </c>
    </row>
    <row r="14" spans="1:6">
      <c r="A14" s="80" t="s">
        <v>216</v>
      </c>
      <c r="B14" s="81" t="s">
        <v>207</v>
      </c>
      <c r="C14" s="82">
        <v>190</v>
      </c>
    </row>
    <row r="15" spans="1:6" ht="15.75">
      <c r="A15" s="80" t="s">
        <v>217</v>
      </c>
      <c r="B15" s="81" t="s">
        <v>201</v>
      </c>
      <c r="C15" s="82">
        <v>30</v>
      </c>
      <c r="D15" s="79"/>
      <c r="E15" s="79"/>
      <c r="F15" s="79"/>
    </row>
    <row r="16" spans="1:6" ht="16.5" thickBot="1">
      <c r="A16" s="87" t="s">
        <v>218</v>
      </c>
      <c r="B16" s="88" t="s">
        <v>201</v>
      </c>
      <c r="C16" s="89">
        <v>25</v>
      </c>
      <c r="D16" s="79"/>
      <c r="E16" s="79"/>
      <c r="F16" s="79"/>
    </row>
    <row r="17" ht="13.5" thickTop="1"/>
  </sheetData>
  <pageMargins left="0.78740157480314965" right="0.78740157480314965" top="0.98425196850393704" bottom="0.98425196850393704" header="0" footer="0"/>
  <pageSetup paperSize="9" scale="71" orientation="portrait" cellComments="asDisplayed" r:id="rId1"/>
  <headerFooter alignWithMargins="0">
    <oddHeader>&amp;R&amp;G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A15" sqref="A15:C15"/>
    </sheetView>
  </sheetViews>
  <sheetFormatPr baseColWidth="10" defaultRowHeight="12.75"/>
  <cols>
    <col min="1" max="1" width="12.28515625" bestFit="1" customWidth="1"/>
    <col min="3" max="3" width="18.7109375" bestFit="1" customWidth="1"/>
    <col min="8" max="8" width="18.7109375" bestFit="1" customWidth="1"/>
    <col min="14" max="14" width="18.7109375" bestFit="1" customWidth="1"/>
  </cols>
  <sheetData>
    <row r="2" spans="1:15" ht="13.5" thickBot="1">
      <c r="A2" s="119" t="s">
        <v>336</v>
      </c>
      <c r="B2" s="119"/>
      <c r="C2" s="119"/>
      <c r="D2" s="119"/>
      <c r="F2" s="119" t="s">
        <v>342</v>
      </c>
      <c r="G2" s="119"/>
      <c r="H2" s="119"/>
      <c r="I2" s="119"/>
      <c r="L2" s="119" t="s">
        <v>345</v>
      </c>
      <c r="M2" s="119"/>
      <c r="N2" s="119"/>
      <c r="O2" s="119"/>
    </row>
    <row r="3" spans="1:15" ht="13.5" thickTop="1">
      <c r="A3" s="78" t="s">
        <v>199</v>
      </c>
      <c r="F3" s="116" t="s">
        <v>198</v>
      </c>
      <c r="L3" s="116" t="s">
        <v>197</v>
      </c>
    </row>
    <row r="4" spans="1:15">
      <c r="A4" s="116">
        <f>MIN('8'!C2:C16)</f>
        <v>22</v>
      </c>
      <c r="F4" s="116" t="s">
        <v>201</v>
      </c>
      <c r="L4" s="116" t="s">
        <v>346</v>
      </c>
    </row>
    <row r="5" spans="1:15" ht="13.5" thickBot="1"/>
    <row r="6" spans="1:15" ht="13.5" thickTop="1">
      <c r="A6" s="76" t="s">
        <v>197</v>
      </c>
      <c r="B6" s="77" t="s">
        <v>198</v>
      </c>
      <c r="C6" s="78" t="s">
        <v>199</v>
      </c>
      <c r="F6" s="76" t="s">
        <v>197</v>
      </c>
      <c r="G6" s="77" t="s">
        <v>198</v>
      </c>
      <c r="H6" s="78" t="s">
        <v>199</v>
      </c>
      <c r="L6" s="76" t="s">
        <v>197</v>
      </c>
      <c r="M6" s="77" t="s">
        <v>198</v>
      </c>
      <c r="N6" s="78" t="s">
        <v>199</v>
      </c>
    </row>
    <row r="7" spans="1:15">
      <c r="A7" s="80" t="s">
        <v>200</v>
      </c>
      <c r="B7" s="81" t="s">
        <v>201</v>
      </c>
      <c r="C7" s="82">
        <v>22</v>
      </c>
      <c r="F7" s="80" t="s">
        <v>200</v>
      </c>
      <c r="G7" s="81" t="s">
        <v>201</v>
      </c>
      <c r="H7" s="82">
        <v>22</v>
      </c>
      <c r="L7" s="83" t="s">
        <v>206</v>
      </c>
      <c r="M7" s="84" t="s">
        <v>207</v>
      </c>
      <c r="N7" s="85">
        <v>375</v>
      </c>
    </row>
    <row r="8" spans="1:15">
      <c r="F8" s="83" t="s">
        <v>202</v>
      </c>
      <c r="G8" s="84" t="s">
        <v>201</v>
      </c>
      <c r="H8" s="85">
        <v>100</v>
      </c>
      <c r="L8" s="83" t="s">
        <v>208</v>
      </c>
      <c r="M8" s="84" t="s">
        <v>209</v>
      </c>
      <c r="N8" s="85">
        <v>60</v>
      </c>
    </row>
    <row r="9" spans="1:15">
      <c r="F9" s="80" t="s">
        <v>217</v>
      </c>
      <c r="G9" s="81" t="s">
        <v>201</v>
      </c>
      <c r="H9" s="82">
        <v>30</v>
      </c>
      <c r="L9" s="80" t="s">
        <v>210</v>
      </c>
      <c r="M9" s="81" t="s">
        <v>209</v>
      </c>
      <c r="N9" s="82">
        <v>80</v>
      </c>
    </row>
    <row r="10" spans="1:15" ht="13.5" thickBot="1">
      <c r="A10" s="119" t="s">
        <v>336</v>
      </c>
      <c r="B10" s="119"/>
      <c r="C10" s="119"/>
      <c r="D10" s="119"/>
      <c r="F10" s="87" t="s">
        <v>218</v>
      </c>
      <c r="G10" s="88" t="s">
        <v>201</v>
      </c>
      <c r="H10" s="89">
        <v>25</v>
      </c>
      <c r="L10" s="80" t="s">
        <v>217</v>
      </c>
      <c r="M10" s="81" t="s">
        <v>201</v>
      </c>
      <c r="N10" s="82">
        <v>30</v>
      </c>
    </row>
    <row r="11" spans="1:15" ht="13.5" thickTop="1">
      <c r="A11" s="78" t="s">
        <v>199</v>
      </c>
    </row>
    <row r="12" spans="1:15">
      <c r="A12" s="116">
        <f>MAX('8'!C2:C16)</f>
        <v>375</v>
      </c>
      <c r="F12" s="119" t="s">
        <v>343</v>
      </c>
      <c r="G12" s="119"/>
      <c r="H12" s="119"/>
      <c r="I12" s="119"/>
    </row>
    <row r="13" spans="1:15" ht="13.5" thickBot="1">
      <c r="F13" s="116" t="s">
        <v>198</v>
      </c>
    </row>
    <row r="14" spans="1:15" ht="13.5" thickTop="1">
      <c r="A14" s="76" t="s">
        <v>197</v>
      </c>
      <c r="B14" s="77" t="s">
        <v>198</v>
      </c>
      <c r="C14" s="78" t="s">
        <v>199</v>
      </c>
      <c r="F14" s="116" t="s">
        <v>207</v>
      </c>
    </row>
    <row r="15" spans="1:15" ht="13.5" thickBot="1"/>
    <row r="16" spans="1:15" ht="13.5" thickTop="1">
      <c r="F16" s="76" t="s">
        <v>197</v>
      </c>
      <c r="G16" s="77" t="s">
        <v>198</v>
      </c>
      <c r="H16" s="78" t="s">
        <v>199</v>
      </c>
    </row>
    <row r="17" spans="1:9">
      <c r="F17" s="83" t="s">
        <v>206</v>
      </c>
      <c r="G17" s="84" t="s">
        <v>207</v>
      </c>
      <c r="H17" s="85">
        <v>375</v>
      </c>
    </row>
    <row r="18" spans="1:9">
      <c r="F18" s="80" t="s">
        <v>213</v>
      </c>
      <c r="G18" s="81" t="s">
        <v>207</v>
      </c>
      <c r="H18" s="82">
        <v>160</v>
      </c>
    </row>
    <row r="19" spans="1:9">
      <c r="F19" s="83" t="s">
        <v>215</v>
      </c>
      <c r="G19" s="84" t="s">
        <v>207</v>
      </c>
      <c r="H19" s="85">
        <v>200</v>
      </c>
    </row>
    <row r="20" spans="1:9">
      <c r="A20" s="119" t="s">
        <v>337</v>
      </c>
      <c r="B20" s="119"/>
      <c r="C20" s="119"/>
      <c r="D20" s="119"/>
      <c r="F20" s="80" t="s">
        <v>216</v>
      </c>
      <c r="G20" s="81" t="s">
        <v>207</v>
      </c>
      <c r="H20" s="82">
        <v>190</v>
      </c>
    </row>
    <row r="21" spans="1:9">
      <c r="A21" s="116" t="s">
        <v>198</v>
      </c>
    </row>
    <row r="22" spans="1:9">
      <c r="A22" s="116" t="s">
        <v>201</v>
      </c>
      <c r="F22" s="119" t="s">
        <v>344</v>
      </c>
      <c r="G22" s="119"/>
      <c r="H22" s="119"/>
      <c r="I22" s="119"/>
    </row>
    <row r="23" spans="1:9" ht="13.5" thickBot="1">
      <c r="F23" s="116" t="s">
        <v>198</v>
      </c>
    </row>
    <row r="24" spans="1:9" ht="13.5" thickTop="1">
      <c r="A24" s="76" t="s">
        <v>197</v>
      </c>
      <c r="B24" s="77" t="s">
        <v>198</v>
      </c>
      <c r="C24" s="78" t="s">
        <v>199</v>
      </c>
      <c r="F24" s="116" t="s">
        <v>204</v>
      </c>
    </row>
    <row r="25" spans="1:9" ht="13.5" thickBot="1">
      <c r="A25" s="80" t="s">
        <v>200</v>
      </c>
      <c r="B25" s="81" t="s">
        <v>201</v>
      </c>
      <c r="C25" s="82">
        <v>22</v>
      </c>
    </row>
    <row r="26" spans="1:9" ht="13.5" thickTop="1">
      <c r="A26" s="83" t="s">
        <v>202</v>
      </c>
      <c r="B26" s="84" t="s">
        <v>201</v>
      </c>
      <c r="C26" s="85">
        <v>100</v>
      </c>
      <c r="F26" s="76" t="s">
        <v>197</v>
      </c>
      <c r="G26" s="77" t="s">
        <v>198</v>
      </c>
      <c r="H26" s="78" t="s">
        <v>199</v>
      </c>
    </row>
    <row r="27" spans="1:9">
      <c r="A27" s="80" t="s">
        <v>217</v>
      </c>
      <c r="B27" s="81" t="s">
        <v>201</v>
      </c>
      <c r="C27" s="82">
        <v>30</v>
      </c>
      <c r="F27" s="83" t="s">
        <v>203</v>
      </c>
      <c r="G27" s="84" t="s">
        <v>204</v>
      </c>
      <c r="H27" s="85">
        <v>180</v>
      </c>
    </row>
    <row r="28" spans="1:9" ht="13.5" thickBot="1">
      <c r="A28" s="87" t="s">
        <v>218</v>
      </c>
      <c r="B28" s="88" t="s">
        <v>201</v>
      </c>
      <c r="C28" s="89">
        <v>25</v>
      </c>
      <c r="F28" s="80" t="s">
        <v>205</v>
      </c>
      <c r="G28" s="81" t="s">
        <v>204</v>
      </c>
      <c r="H28" s="82">
        <v>75</v>
      </c>
    </row>
    <row r="29" spans="1:9" ht="13.5" thickTop="1">
      <c r="F29" s="83" t="s">
        <v>211</v>
      </c>
      <c r="G29" s="84" t="s">
        <v>204</v>
      </c>
      <c r="H29" s="85">
        <v>100</v>
      </c>
    </row>
    <row r="30" spans="1:9">
      <c r="A30" s="119" t="s">
        <v>338</v>
      </c>
      <c r="B30" s="119"/>
      <c r="C30" s="119"/>
      <c r="D30" s="119"/>
    </row>
    <row r="31" spans="1:9">
      <c r="A31" s="116" t="s">
        <v>198</v>
      </c>
      <c r="B31" s="116" t="s">
        <v>199</v>
      </c>
    </row>
    <row r="32" spans="1:9">
      <c r="A32" s="116" t="s">
        <v>201</v>
      </c>
      <c r="B32" s="116" t="s">
        <v>339</v>
      </c>
    </row>
    <row r="33" spans="1:4" ht="13.5" thickBot="1"/>
    <row r="34" spans="1:4" ht="13.5" thickTop="1">
      <c r="A34" s="76" t="s">
        <v>197</v>
      </c>
      <c r="B34" s="77" t="s">
        <v>198</v>
      </c>
      <c r="C34" s="78" t="s">
        <v>199</v>
      </c>
    </row>
    <row r="35" spans="1:4">
      <c r="A35" s="83" t="s">
        <v>202</v>
      </c>
      <c r="B35" s="84" t="s">
        <v>201</v>
      </c>
      <c r="C35" s="85">
        <v>100</v>
      </c>
    </row>
    <row r="37" spans="1:4">
      <c r="A37" s="119" t="s">
        <v>340</v>
      </c>
      <c r="B37" s="119"/>
      <c r="C37" s="119"/>
      <c r="D37" s="119"/>
    </row>
    <row r="38" spans="1:4">
      <c r="A38" s="116" t="s">
        <v>198</v>
      </c>
      <c r="B38" s="116"/>
    </row>
    <row r="39" spans="1:4">
      <c r="A39" s="116" t="s">
        <v>341</v>
      </c>
      <c r="B39" s="116"/>
    </row>
    <row r="40" spans="1:4" ht="13.5" thickBot="1"/>
    <row r="41" spans="1:4" ht="13.5" thickTop="1">
      <c r="A41" s="76" t="s">
        <v>197</v>
      </c>
      <c r="B41" s="77" t="s">
        <v>198</v>
      </c>
      <c r="C41" s="78" t="s">
        <v>199</v>
      </c>
    </row>
    <row r="42" spans="1:4">
      <c r="A42" s="83" t="s">
        <v>203</v>
      </c>
      <c r="B42" s="84" t="s">
        <v>204</v>
      </c>
      <c r="C42" s="85">
        <v>180</v>
      </c>
    </row>
    <row r="43" spans="1:4">
      <c r="A43" s="80" t="s">
        <v>205</v>
      </c>
      <c r="B43" s="81" t="s">
        <v>204</v>
      </c>
      <c r="C43" s="82">
        <v>75</v>
      </c>
    </row>
    <row r="44" spans="1:4">
      <c r="A44" s="83" t="s">
        <v>206</v>
      </c>
      <c r="B44" s="84" t="s">
        <v>207</v>
      </c>
      <c r="C44" s="85">
        <v>375</v>
      </c>
    </row>
    <row r="45" spans="1:4">
      <c r="A45" s="83" t="s">
        <v>208</v>
      </c>
      <c r="B45" s="84" t="s">
        <v>209</v>
      </c>
      <c r="C45" s="85">
        <v>60</v>
      </c>
    </row>
    <row r="46" spans="1:4">
      <c r="A46" s="80" t="s">
        <v>210</v>
      </c>
      <c r="B46" s="81" t="s">
        <v>209</v>
      </c>
      <c r="C46" s="82">
        <v>80</v>
      </c>
    </row>
    <row r="47" spans="1:4">
      <c r="A47" s="83" t="s">
        <v>211</v>
      </c>
      <c r="B47" s="84" t="s">
        <v>204</v>
      </c>
      <c r="C47" s="85">
        <v>100</v>
      </c>
    </row>
    <row r="48" spans="1:4">
      <c r="A48" s="83" t="s">
        <v>212</v>
      </c>
      <c r="B48" s="84" t="s">
        <v>209</v>
      </c>
      <c r="C48" s="85">
        <v>35</v>
      </c>
    </row>
    <row r="49" spans="1:3">
      <c r="A49" s="80" t="s">
        <v>213</v>
      </c>
      <c r="B49" s="81" t="s">
        <v>207</v>
      </c>
      <c r="C49" s="82">
        <v>160</v>
      </c>
    </row>
    <row r="50" spans="1:3">
      <c r="A50" s="80" t="s">
        <v>214</v>
      </c>
      <c r="B50" s="81" t="s">
        <v>209</v>
      </c>
      <c r="C50" s="82">
        <v>42</v>
      </c>
    </row>
    <row r="51" spans="1:3">
      <c r="A51" s="83" t="s">
        <v>215</v>
      </c>
      <c r="B51" s="84" t="s">
        <v>207</v>
      </c>
      <c r="C51" s="85">
        <v>200</v>
      </c>
    </row>
    <row r="52" spans="1:3">
      <c r="A52" s="80" t="s">
        <v>216</v>
      </c>
      <c r="B52" s="81" t="s">
        <v>207</v>
      </c>
      <c r="C52" s="82">
        <v>190</v>
      </c>
    </row>
  </sheetData>
  <mergeCells count="9">
    <mergeCell ref="A37:D37"/>
    <mergeCell ref="F2:I2"/>
    <mergeCell ref="F12:I12"/>
    <mergeCell ref="F22:I22"/>
    <mergeCell ref="L2:O2"/>
    <mergeCell ref="A10:D10"/>
    <mergeCell ref="A2:D2"/>
    <mergeCell ref="A20:D20"/>
    <mergeCell ref="A30:D3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1"/>
  <sheetViews>
    <sheetView zoomScaleNormal="100" workbookViewId="0">
      <selection sqref="A1:F5"/>
    </sheetView>
  </sheetViews>
  <sheetFormatPr baseColWidth="10" defaultRowHeight="12.75"/>
  <cols>
    <col min="1" max="1" width="10.5703125" style="63" customWidth="1"/>
    <col min="2" max="2" width="11.140625" style="63" customWidth="1"/>
    <col min="3" max="3" width="30.42578125" style="63" customWidth="1"/>
    <col min="4" max="4" width="11.42578125" style="63"/>
    <col min="5" max="5" width="18.28515625" style="63" customWidth="1"/>
    <col min="6" max="6" width="14.7109375" style="63" customWidth="1"/>
    <col min="7" max="256" width="11.42578125" style="63"/>
    <col min="257" max="257" width="10.5703125" style="63" customWidth="1"/>
    <col min="258" max="258" width="11.140625" style="63" customWidth="1"/>
    <col min="259" max="259" width="30.42578125" style="63" customWidth="1"/>
    <col min="260" max="260" width="11.42578125" style="63"/>
    <col min="261" max="261" width="18.28515625" style="63" customWidth="1"/>
    <col min="262" max="262" width="14.7109375" style="63" customWidth="1"/>
    <col min="263" max="512" width="11.42578125" style="63"/>
    <col min="513" max="513" width="10.5703125" style="63" customWidth="1"/>
    <col min="514" max="514" width="11.140625" style="63" customWidth="1"/>
    <col min="515" max="515" width="30.42578125" style="63" customWidth="1"/>
    <col min="516" max="516" width="11.42578125" style="63"/>
    <col min="517" max="517" width="18.28515625" style="63" customWidth="1"/>
    <col min="518" max="518" width="14.7109375" style="63" customWidth="1"/>
    <col min="519" max="768" width="11.42578125" style="63"/>
    <col min="769" max="769" width="10.5703125" style="63" customWidth="1"/>
    <col min="770" max="770" width="11.140625" style="63" customWidth="1"/>
    <col min="771" max="771" width="30.42578125" style="63" customWidth="1"/>
    <col min="772" max="772" width="11.42578125" style="63"/>
    <col min="773" max="773" width="18.28515625" style="63" customWidth="1"/>
    <col min="774" max="774" width="14.7109375" style="63" customWidth="1"/>
    <col min="775" max="1024" width="11.42578125" style="63"/>
    <col min="1025" max="1025" width="10.5703125" style="63" customWidth="1"/>
    <col min="1026" max="1026" width="11.140625" style="63" customWidth="1"/>
    <col min="1027" max="1027" width="30.42578125" style="63" customWidth="1"/>
    <col min="1028" max="1028" width="11.42578125" style="63"/>
    <col min="1029" max="1029" width="18.28515625" style="63" customWidth="1"/>
    <col min="1030" max="1030" width="14.7109375" style="63" customWidth="1"/>
    <col min="1031" max="1280" width="11.42578125" style="63"/>
    <col min="1281" max="1281" width="10.5703125" style="63" customWidth="1"/>
    <col min="1282" max="1282" width="11.140625" style="63" customWidth="1"/>
    <col min="1283" max="1283" width="30.42578125" style="63" customWidth="1"/>
    <col min="1284" max="1284" width="11.42578125" style="63"/>
    <col min="1285" max="1285" width="18.28515625" style="63" customWidth="1"/>
    <col min="1286" max="1286" width="14.7109375" style="63" customWidth="1"/>
    <col min="1287" max="1536" width="11.42578125" style="63"/>
    <col min="1537" max="1537" width="10.5703125" style="63" customWidth="1"/>
    <col min="1538" max="1538" width="11.140625" style="63" customWidth="1"/>
    <col min="1539" max="1539" width="30.42578125" style="63" customWidth="1"/>
    <col min="1540" max="1540" width="11.42578125" style="63"/>
    <col min="1541" max="1541" width="18.28515625" style="63" customWidth="1"/>
    <col min="1542" max="1542" width="14.7109375" style="63" customWidth="1"/>
    <col min="1543" max="1792" width="11.42578125" style="63"/>
    <col min="1793" max="1793" width="10.5703125" style="63" customWidth="1"/>
    <col min="1794" max="1794" width="11.140625" style="63" customWidth="1"/>
    <col min="1795" max="1795" width="30.42578125" style="63" customWidth="1"/>
    <col min="1796" max="1796" width="11.42578125" style="63"/>
    <col min="1797" max="1797" width="18.28515625" style="63" customWidth="1"/>
    <col min="1798" max="1798" width="14.7109375" style="63" customWidth="1"/>
    <col min="1799" max="2048" width="11.42578125" style="63"/>
    <col min="2049" max="2049" width="10.5703125" style="63" customWidth="1"/>
    <col min="2050" max="2050" width="11.140625" style="63" customWidth="1"/>
    <col min="2051" max="2051" width="30.42578125" style="63" customWidth="1"/>
    <col min="2052" max="2052" width="11.42578125" style="63"/>
    <col min="2053" max="2053" width="18.28515625" style="63" customWidth="1"/>
    <col min="2054" max="2054" width="14.7109375" style="63" customWidth="1"/>
    <col min="2055" max="2304" width="11.42578125" style="63"/>
    <col min="2305" max="2305" width="10.5703125" style="63" customWidth="1"/>
    <col min="2306" max="2306" width="11.140625" style="63" customWidth="1"/>
    <col min="2307" max="2307" width="30.42578125" style="63" customWidth="1"/>
    <col min="2308" max="2308" width="11.42578125" style="63"/>
    <col min="2309" max="2309" width="18.28515625" style="63" customWidth="1"/>
    <col min="2310" max="2310" width="14.7109375" style="63" customWidth="1"/>
    <col min="2311" max="2560" width="11.42578125" style="63"/>
    <col min="2561" max="2561" width="10.5703125" style="63" customWidth="1"/>
    <col min="2562" max="2562" width="11.140625" style="63" customWidth="1"/>
    <col min="2563" max="2563" width="30.42578125" style="63" customWidth="1"/>
    <col min="2564" max="2564" width="11.42578125" style="63"/>
    <col min="2565" max="2565" width="18.28515625" style="63" customWidth="1"/>
    <col min="2566" max="2566" width="14.7109375" style="63" customWidth="1"/>
    <col min="2567" max="2816" width="11.42578125" style="63"/>
    <col min="2817" max="2817" width="10.5703125" style="63" customWidth="1"/>
    <col min="2818" max="2818" width="11.140625" style="63" customWidth="1"/>
    <col min="2819" max="2819" width="30.42578125" style="63" customWidth="1"/>
    <col min="2820" max="2820" width="11.42578125" style="63"/>
    <col min="2821" max="2821" width="18.28515625" style="63" customWidth="1"/>
    <col min="2822" max="2822" width="14.7109375" style="63" customWidth="1"/>
    <col min="2823" max="3072" width="11.42578125" style="63"/>
    <col min="3073" max="3073" width="10.5703125" style="63" customWidth="1"/>
    <col min="3074" max="3074" width="11.140625" style="63" customWidth="1"/>
    <col min="3075" max="3075" width="30.42578125" style="63" customWidth="1"/>
    <col min="3076" max="3076" width="11.42578125" style="63"/>
    <col min="3077" max="3077" width="18.28515625" style="63" customWidth="1"/>
    <col min="3078" max="3078" width="14.7109375" style="63" customWidth="1"/>
    <col min="3079" max="3328" width="11.42578125" style="63"/>
    <col min="3329" max="3329" width="10.5703125" style="63" customWidth="1"/>
    <col min="3330" max="3330" width="11.140625" style="63" customWidth="1"/>
    <col min="3331" max="3331" width="30.42578125" style="63" customWidth="1"/>
    <col min="3332" max="3332" width="11.42578125" style="63"/>
    <col min="3333" max="3333" width="18.28515625" style="63" customWidth="1"/>
    <col min="3334" max="3334" width="14.7109375" style="63" customWidth="1"/>
    <col min="3335" max="3584" width="11.42578125" style="63"/>
    <col min="3585" max="3585" width="10.5703125" style="63" customWidth="1"/>
    <col min="3586" max="3586" width="11.140625" style="63" customWidth="1"/>
    <col min="3587" max="3587" width="30.42578125" style="63" customWidth="1"/>
    <col min="3588" max="3588" width="11.42578125" style="63"/>
    <col min="3589" max="3589" width="18.28515625" style="63" customWidth="1"/>
    <col min="3590" max="3590" width="14.7109375" style="63" customWidth="1"/>
    <col min="3591" max="3840" width="11.42578125" style="63"/>
    <col min="3841" max="3841" width="10.5703125" style="63" customWidth="1"/>
    <col min="3842" max="3842" width="11.140625" style="63" customWidth="1"/>
    <col min="3843" max="3843" width="30.42578125" style="63" customWidth="1"/>
    <col min="3844" max="3844" width="11.42578125" style="63"/>
    <col min="3845" max="3845" width="18.28515625" style="63" customWidth="1"/>
    <col min="3846" max="3846" width="14.7109375" style="63" customWidth="1"/>
    <col min="3847" max="4096" width="11.42578125" style="63"/>
    <col min="4097" max="4097" width="10.5703125" style="63" customWidth="1"/>
    <col min="4098" max="4098" width="11.140625" style="63" customWidth="1"/>
    <col min="4099" max="4099" width="30.42578125" style="63" customWidth="1"/>
    <col min="4100" max="4100" width="11.42578125" style="63"/>
    <col min="4101" max="4101" width="18.28515625" style="63" customWidth="1"/>
    <col min="4102" max="4102" width="14.7109375" style="63" customWidth="1"/>
    <col min="4103" max="4352" width="11.42578125" style="63"/>
    <col min="4353" max="4353" width="10.5703125" style="63" customWidth="1"/>
    <col min="4354" max="4354" width="11.140625" style="63" customWidth="1"/>
    <col min="4355" max="4355" width="30.42578125" style="63" customWidth="1"/>
    <col min="4356" max="4356" width="11.42578125" style="63"/>
    <col min="4357" max="4357" width="18.28515625" style="63" customWidth="1"/>
    <col min="4358" max="4358" width="14.7109375" style="63" customWidth="1"/>
    <col min="4359" max="4608" width="11.42578125" style="63"/>
    <col min="4609" max="4609" width="10.5703125" style="63" customWidth="1"/>
    <col min="4610" max="4610" width="11.140625" style="63" customWidth="1"/>
    <col min="4611" max="4611" width="30.42578125" style="63" customWidth="1"/>
    <col min="4612" max="4612" width="11.42578125" style="63"/>
    <col min="4613" max="4613" width="18.28515625" style="63" customWidth="1"/>
    <col min="4614" max="4614" width="14.7109375" style="63" customWidth="1"/>
    <col min="4615" max="4864" width="11.42578125" style="63"/>
    <col min="4865" max="4865" width="10.5703125" style="63" customWidth="1"/>
    <col min="4866" max="4866" width="11.140625" style="63" customWidth="1"/>
    <col min="4867" max="4867" width="30.42578125" style="63" customWidth="1"/>
    <col min="4868" max="4868" width="11.42578125" style="63"/>
    <col min="4869" max="4869" width="18.28515625" style="63" customWidth="1"/>
    <col min="4870" max="4870" width="14.7109375" style="63" customWidth="1"/>
    <col min="4871" max="5120" width="11.42578125" style="63"/>
    <col min="5121" max="5121" width="10.5703125" style="63" customWidth="1"/>
    <col min="5122" max="5122" width="11.140625" style="63" customWidth="1"/>
    <col min="5123" max="5123" width="30.42578125" style="63" customWidth="1"/>
    <col min="5124" max="5124" width="11.42578125" style="63"/>
    <col min="5125" max="5125" width="18.28515625" style="63" customWidth="1"/>
    <col min="5126" max="5126" width="14.7109375" style="63" customWidth="1"/>
    <col min="5127" max="5376" width="11.42578125" style="63"/>
    <col min="5377" max="5377" width="10.5703125" style="63" customWidth="1"/>
    <col min="5378" max="5378" width="11.140625" style="63" customWidth="1"/>
    <col min="5379" max="5379" width="30.42578125" style="63" customWidth="1"/>
    <col min="5380" max="5380" width="11.42578125" style="63"/>
    <col min="5381" max="5381" width="18.28515625" style="63" customWidth="1"/>
    <col min="5382" max="5382" width="14.7109375" style="63" customWidth="1"/>
    <col min="5383" max="5632" width="11.42578125" style="63"/>
    <col min="5633" max="5633" width="10.5703125" style="63" customWidth="1"/>
    <col min="5634" max="5634" width="11.140625" style="63" customWidth="1"/>
    <col min="5635" max="5635" width="30.42578125" style="63" customWidth="1"/>
    <col min="5636" max="5636" width="11.42578125" style="63"/>
    <col min="5637" max="5637" width="18.28515625" style="63" customWidth="1"/>
    <col min="5638" max="5638" width="14.7109375" style="63" customWidth="1"/>
    <col min="5639" max="5888" width="11.42578125" style="63"/>
    <col min="5889" max="5889" width="10.5703125" style="63" customWidth="1"/>
    <col min="5890" max="5890" width="11.140625" style="63" customWidth="1"/>
    <col min="5891" max="5891" width="30.42578125" style="63" customWidth="1"/>
    <col min="5892" max="5892" width="11.42578125" style="63"/>
    <col min="5893" max="5893" width="18.28515625" style="63" customWidth="1"/>
    <col min="5894" max="5894" width="14.7109375" style="63" customWidth="1"/>
    <col min="5895" max="6144" width="11.42578125" style="63"/>
    <col min="6145" max="6145" width="10.5703125" style="63" customWidth="1"/>
    <col min="6146" max="6146" width="11.140625" style="63" customWidth="1"/>
    <col min="6147" max="6147" width="30.42578125" style="63" customWidth="1"/>
    <col min="6148" max="6148" width="11.42578125" style="63"/>
    <col min="6149" max="6149" width="18.28515625" style="63" customWidth="1"/>
    <col min="6150" max="6150" width="14.7109375" style="63" customWidth="1"/>
    <col min="6151" max="6400" width="11.42578125" style="63"/>
    <col min="6401" max="6401" width="10.5703125" style="63" customWidth="1"/>
    <col min="6402" max="6402" width="11.140625" style="63" customWidth="1"/>
    <col min="6403" max="6403" width="30.42578125" style="63" customWidth="1"/>
    <col min="6404" max="6404" width="11.42578125" style="63"/>
    <col min="6405" max="6405" width="18.28515625" style="63" customWidth="1"/>
    <col min="6406" max="6406" width="14.7109375" style="63" customWidth="1"/>
    <col min="6407" max="6656" width="11.42578125" style="63"/>
    <col min="6657" max="6657" width="10.5703125" style="63" customWidth="1"/>
    <col min="6658" max="6658" width="11.140625" style="63" customWidth="1"/>
    <col min="6659" max="6659" width="30.42578125" style="63" customWidth="1"/>
    <col min="6660" max="6660" width="11.42578125" style="63"/>
    <col min="6661" max="6661" width="18.28515625" style="63" customWidth="1"/>
    <col min="6662" max="6662" width="14.7109375" style="63" customWidth="1"/>
    <col min="6663" max="6912" width="11.42578125" style="63"/>
    <col min="6913" max="6913" width="10.5703125" style="63" customWidth="1"/>
    <col min="6914" max="6914" width="11.140625" style="63" customWidth="1"/>
    <col min="6915" max="6915" width="30.42578125" style="63" customWidth="1"/>
    <col min="6916" max="6916" width="11.42578125" style="63"/>
    <col min="6917" max="6917" width="18.28515625" style="63" customWidth="1"/>
    <col min="6918" max="6918" width="14.7109375" style="63" customWidth="1"/>
    <col min="6919" max="7168" width="11.42578125" style="63"/>
    <col min="7169" max="7169" width="10.5703125" style="63" customWidth="1"/>
    <col min="7170" max="7170" width="11.140625" style="63" customWidth="1"/>
    <col min="7171" max="7171" width="30.42578125" style="63" customWidth="1"/>
    <col min="7172" max="7172" width="11.42578125" style="63"/>
    <col min="7173" max="7173" width="18.28515625" style="63" customWidth="1"/>
    <col min="7174" max="7174" width="14.7109375" style="63" customWidth="1"/>
    <col min="7175" max="7424" width="11.42578125" style="63"/>
    <col min="7425" max="7425" width="10.5703125" style="63" customWidth="1"/>
    <col min="7426" max="7426" width="11.140625" style="63" customWidth="1"/>
    <col min="7427" max="7427" width="30.42578125" style="63" customWidth="1"/>
    <col min="7428" max="7428" width="11.42578125" style="63"/>
    <col min="7429" max="7429" width="18.28515625" style="63" customWidth="1"/>
    <col min="7430" max="7430" width="14.7109375" style="63" customWidth="1"/>
    <col min="7431" max="7680" width="11.42578125" style="63"/>
    <col min="7681" max="7681" width="10.5703125" style="63" customWidth="1"/>
    <col min="7682" max="7682" width="11.140625" style="63" customWidth="1"/>
    <col min="7683" max="7683" width="30.42578125" style="63" customWidth="1"/>
    <col min="7684" max="7684" width="11.42578125" style="63"/>
    <col min="7685" max="7685" width="18.28515625" style="63" customWidth="1"/>
    <col min="7686" max="7686" width="14.7109375" style="63" customWidth="1"/>
    <col min="7687" max="7936" width="11.42578125" style="63"/>
    <col min="7937" max="7937" width="10.5703125" style="63" customWidth="1"/>
    <col min="7938" max="7938" width="11.140625" style="63" customWidth="1"/>
    <col min="7939" max="7939" width="30.42578125" style="63" customWidth="1"/>
    <col min="7940" max="7940" width="11.42578125" style="63"/>
    <col min="7941" max="7941" width="18.28515625" style="63" customWidth="1"/>
    <col min="7942" max="7942" width="14.7109375" style="63" customWidth="1"/>
    <col min="7943" max="8192" width="11.42578125" style="63"/>
    <col min="8193" max="8193" width="10.5703125" style="63" customWidth="1"/>
    <col min="8194" max="8194" width="11.140625" style="63" customWidth="1"/>
    <col min="8195" max="8195" width="30.42578125" style="63" customWidth="1"/>
    <col min="8196" max="8196" width="11.42578125" style="63"/>
    <col min="8197" max="8197" width="18.28515625" style="63" customWidth="1"/>
    <col min="8198" max="8198" width="14.7109375" style="63" customWidth="1"/>
    <col min="8199" max="8448" width="11.42578125" style="63"/>
    <col min="8449" max="8449" width="10.5703125" style="63" customWidth="1"/>
    <col min="8450" max="8450" width="11.140625" style="63" customWidth="1"/>
    <col min="8451" max="8451" width="30.42578125" style="63" customWidth="1"/>
    <col min="8452" max="8452" width="11.42578125" style="63"/>
    <col min="8453" max="8453" width="18.28515625" style="63" customWidth="1"/>
    <col min="8454" max="8454" width="14.7109375" style="63" customWidth="1"/>
    <col min="8455" max="8704" width="11.42578125" style="63"/>
    <col min="8705" max="8705" width="10.5703125" style="63" customWidth="1"/>
    <col min="8706" max="8706" width="11.140625" style="63" customWidth="1"/>
    <col min="8707" max="8707" width="30.42578125" style="63" customWidth="1"/>
    <col min="8708" max="8708" width="11.42578125" style="63"/>
    <col min="8709" max="8709" width="18.28515625" style="63" customWidth="1"/>
    <col min="8710" max="8710" width="14.7109375" style="63" customWidth="1"/>
    <col min="8711" max="8960" width="11.42578125" style="63"/>
    <col min="8961" max="8961" width="10.5703125" style="63" customWidth="1"/>
    <col min="8962" max="8962" width="11.140625" style="63" customWidth="1"/>
    <col min="8963" max="8963" width="30.42578125" style="63" customWidth="1"/>
    <col min="8964" max="8964" width="11.42578125" style="63"/>
    <col min="8965" max="8965" width="18.28515625" style="63" customWidth="1"/>
    <col min="8966" max="8966" width="14.7109375" style="63" customWidth="1"/>
    <col min="8967" max="9216" width="11.42578125" style="63"/>
    <col min="9217" max="9217" width="10.5703125" style="63" customWidth="1"/>
    <col min="9218" max="9218" width="11.140625" style="63" customWidth="1"/>
    <col min="9219" max="9219" width="30.42578125" style="63" customWidth="1"/>
    <col min="9220" max="9220" width="11.42578125" style="63"/>
    <col min="9221" max="9221" width="18.28515625" style="63" customWidth="1"/>
    <col min="9222" max="9222" width="14.7109375" style="63" customWidth="1"/>
    <col min="9223" max="9472" width="11.42578125" style="63"/>
    <col min="9473" max="9473" width="10.5703125" style="63" customWidth="1"/>
    <col min="9474" max="9474" width="11.140625" style="63" customWidth="1"/>
    <col min="9475" max="9475" width="30.42578125" style="63" customWidth="1"/>
    <col min="9476" max="9476" width="11.42578125" style="63"/>
    <col min="9477" max="9477" width="18.28515625" style="63" customWidth="1"/>
    <col min="9478" max="9478" width="14.7109375" style="63" customWidth="1"/>
    <col min="9479" max="9728" width="11.42578125" style="63"/>
    <col min="9729" max="9729" width="10.5703125" style="63" customWidth="1"/>
    <col min="9730" max="9730" width="11.140625" style="63" customWidth="1"/>
    <col min="9731" max="9731" width="30.42578125" style="63" customWidth="1"/>
    <col min="9732" max="9732" width="11.42578125" style="63"/>
    <col min="9733" max="9733" width="18.28515625" style="63" customWidth="1"/>
    <col min="9734" max="9734" width="14.7109375" style="63" customWidth="1"/>
    <col min="9735" max="9984" width="11.42578125" style="63"/>
    <col min="9985" max="9985" width="10.5703125" style="63" customWidth="1"/>
    <col min="9986" max="9986" width="11.140625" style="63" customWidth="1"/>
    <col min="9987" max="9987" width="30.42578125" style="63" customWidth="1"/>
    <col min="9988" max="9988" width="11.42578125" style="63"/>
    <col min="9989" max="9989" width="18.28515625" style="63" customWidth="1"/>
    <col min="9990" max="9990" width="14.7109375" style="63" customWidth="1"/>
    <col min="9991" max="10240" width="11.42578125" style="63"/>
    <col min="10241" max="10241" width="10.5703125" style="63" customWidth="1"/>
    <col min="10242" max="10242" width="11.140625" style="63" customWidth="1"/>
    <col min="10243" max="10243" width="30.42578125" style="63" customWidth="1"/>
    <col min="10244" max="10244" width="11.42578125" style="63"/>
    <col min="10245" max="10245" width="18.28515625" style="63" customWidth="1"/>
    <col min="10246" max="10246" width="14.7109375" style="63" customWidth="1"/>
    <col min="10247" max="10496" width="11.42578125" style="63"/>
    <col min="10497" max="10497" width="10.5703125" style="63" customWidth="1"/>
    <col min="10498" max="10498" width="11.140625" style="63" customWidth="1"/>
    <col min="10499" max="10499" width="30.42578125" style="63" customWidth="1"/>
    <col min="10500" max="10500" width="11.42578125" style="63"/>
    <col min="10501" max="10501" width="18.28515625" style="63" customWidth="1"/>
    <col min="10502" max="10502" width="14.7109375" style="63" customWidth="1"/>
    <col min="10503" max="10752" width="11.42578125" style="63"/>
    <col min="10753" max="10753" width="10.5703125" style="63" customWidth="1"/>
    <col min="10754" max="10754" width="11.140625" style="63" customWidth="1"/>
    <col min="10755" max="10755" width="30.42578125" style="63" customWidth="1"/>
    <col min="10756" max="10756" width="11.42578125" style="63"/>
    <col min="10757" max="10757" width="18.28515625" style="63" customWidth="1"/>
    <col min="10758" max="10758" width="14.7109375" style="63" customWidth="1"/>
    <col min="10759" max="11008" width="11.42578125" style="63"/>
    <col min="11009" max="11009" width="10.5703125" style="63" customWidth="1"/>
    <col min="11010" max="11010" width="11.140625" style="63" customWidth="1"/>
    <col min="11011" max="11011" width="30.42578125" style="63" customWidth="1"/>
    <col min="11012" max="11012" width="11.42578125" style="63"/>
    <col min="11013" max="11013" width="18.28515625" style="63" customWidth="1"/>
    <col min="11014" max="11014" width="14.7109375" style="63" customWidth="1"/>
    <col min="11015" max="11264" width="11.42578125" style="63"/>
    <col min="11265" max="11265" width="10.5703125" style="63" customWidth="1"/>
    <col min="11266" max="11266" width="11.140625" style="63" customWidth="1"/>
    <col min="11267" max="11267" width="30.42578125" style="63" customWidth="1"/>
    <col min="11268" max="11268" width="11.42578125" style="63"/>
    <col min="11269" max="11269" width="18.28515625" style="63" customWidth="1"/>
    <col min="11270" max="11270" width="14.7109375" style="63" customWidth="1"/>
    <col min="11271" max="11520" width="11.42578125" style="63"/>
    <col min="11521" max="11521" width="10.5703125" style="63" customWidth="1"/>
    <col min="11522" max="11522" width="11.140625" style="63" customWidth="1"/>
    <col min="11523" max="11523" width="30.42578125" style="63" customWidth="1"/>
    <col min="11524" max="11524" width="11.42578125" style="63"/>
    <col min="11525" max="11525" width="18.28515625" style="63" customWidth="1"/>
    <col min="11526" max="11526" width="14.7109375" style="63" customWidth="1"/>
    <col min="11527" max="11776" width="11.42578125" style="63"/>
    <col min="11777" max="11777" width="10.5703125" style="63" customWidth="1"/>
    <col min="11778" max="11778" width="11.140625" style="63" customWidth="1"/>
    <col min="11779" max="11779" width="30.42578125" style="63" customWidth="1"/>
    <col min="11780" max="11780" width="11.42578125" style="63"/>
    <col min="11781" max="11781" width="18.28515625" style="63" customWidth="1"/>
    <col min="11782" max="11782" width="14.7109375" style="63" customWidth="1"/>
    <col min="11783" max="12032" width="11.42578125" style="63"/>
    <col min="12033" max="12033" width="10.5703125" style="63" customWidth="1"/>
    <col min="12034" max="12034" width="11.140625" style="63" customWidth="1"/>
    <col min="12035" max="12035" width="30.42578125" style="63" customWidth="1"/>
    <col min="12036" max="12036" width="11.42578125" style="63"/>
    <col min="12037" max="12037" width="18.28515625" style="63" customWidth="1"/>
    <col min="12038" max="12038" width="14.7109375" style="63" customWidth="1"/>
    <col min="12039" max="12288" width="11.42578125" style="63"/>
    <col min="12289" max="12289" width="10.5703125" style="63" customWidth="1"/>
    <col min="12290" max="12290" width="11.140625" style="63" customWidth="1"/>
    <col min="12291" max="12291" width="30.42578125" style="63" customWidth="1"/>
    <col min="12292" max="12292" width="11.42578125" style="63"/>
    <col min="12293" max="12293" width="18.28515625" style="63" customWidth="1"/>
    <col min="12294" max="12294" width="14.7109375" style="63" customWidth="1"/>
    <col min="12295" max="12544" width="11.42578125" style="63"/>
    <col min="12545" max="12545" width="10.5703125" style="63" customWidth="1"/>
    <col min="12546" max="12546" width="11.140625" style="63" customWidth="1"/>
    <col min="12547" max="12547" width="30.42578125" style="63" customWidth="1"/>
    <col min="12548" max="12548" width="11.42578125" style="63"/>
    <col min="12549" max="12549" width="18.28515625" style="63" customWidth="1"/>
    <col min="12550" max="12550" width="14.7109375" style="63" customWidth="1"/>
    <col min="12551" max="12800" width="11.42578125" style="63"/>
    <col min="12801" max="12801" width="10.5703125" style="63" customWidth="1"/>
    <col min="12802" max="12802" width="11.140625" style="63" customWidth="1"/>
    <col min="12803" max="12803" width="30.42578125" style="63" customWidth="1"/>
    <col min="12804" max="12804" width="11.42578125" style="63"/>
    <col min="12805" max="12805" width="18.28515625" style="63" customWidth="1"/>
    <col min="12806" max="12806" width="14.7109375" style="63" customWidth="1"/>
    <col min="12807" max="13056" width="11.42578125" style="63"/>
    <col min="13057" max="13057" width="10.5703125" style="63" customWidth="1"/>
    <col min="13058" max="13058" width="11.140625" style="63" customWidth="1"/>
    <col min="13059" max="13059" width="30.42578125" style="63" customWidth="1"/>
    <col min="13060" max="13060" width="11.42578125" style="63"/>
    <col min="13061" max="13061" width="18.28515625" style="63" customWidth="1"/>
    <col min="13062" max="13062" width="14.7109375" style="63" customWidth="1"/>
    <col min="13063" max="13312" width="11.42578125" style="63"/>
    <col min="13313" max="13313" width="10.5703125" style="63" customWidth="1"/>
    <col min="13314" max="13314" width="11.140625" style="63" customWidth="1"/>
    <col min="13315" max="13315" width="30.42578125" style="63" customWidth="1"/>
    <col min="13316" max="13316" width="11.42578125" style="63"/>
    <col min="13317" max="13317" width="18.28515625" style="63" customWidth="1"/>
    <col min="13318" max="13318" width="14.7109375" style="63" customWidth="1"/>
    <col min="13319" max="13568" width="11.42578125" style="63"/>
    <col min="13569" max="13569" width="10.5703125" style="63" customWidth="1"/>
    <col min="13570" max="13570" width="11.140625" style="63" customWidth="1"/>
    <col min="13571" max="13571" width="30.42578125" style="63" customWidth="1"/>
    <col min="13572" max="13572" width="11.42578125" style="63"/>
    <col min="13573" max="13573" width="18.28515625" style="63" customWidth="1"/>
    <col min="13574" max="13574" width="14.7109375" style="63" customWidth="1"/>
    <col min="13575" max="13824" width="11.42578125" style="63"/>
    <col min="13825" max="13825" width="10.5703125" style="63" customWidth="1"/>
    <col min="13826" max="13826" width="11.140625" style="63" customWidth="1"/>
    <col min="13827" max="13827" width="30.42578125" style="63" customWidth="1"/>
    <col min="13828" max="13828" width="11.42578125" style="63"/>
    <col min="13829" max="13829" width="18.28515625" style="63" customWidth="1"/>
    <col min="13830" max="13830" width="14.7109375" style="63" customWidth="1"/>
    <col min="13831" max="14080" width="11.42578125" style="63"/>
    <col min="14081" max="14081" width="10.5703125" style="63" customWidth="1"/>
    <col min="14082" max="14082" width="11.140625" style="63" customWidth="1"/>
    <col min="14083" max="14083" width="30.42578125" style="63" customWidth="1"/>
    <col min="14084" max="14084" width="11.42578125" style="63"/>
    <col min="14085" max="14085" width="18.28515625" style="63" customWidth="1"/>
    <col min="14086" max="14086" width="14.7109375" style="63" customWidth="1"/>
    <col min="14087" max="14336" width="11.42578125" style="63"/>
    <col min="14337" max="14337" width="10.5703125" style="63" customWidth="1"/>
    <col min="14338" max="14338" width="11.140625" style="63" customWidth="1"/>
    <col min="14339" max="14339" width="30.42578125" style="63" customWidth="1"/>
    <col min="14340" max="14340" width="11.42578125" style="63"/>
    <col min="14341" max="14341" width="18.28515625" style="63" customWidth="1"/>
    <col min="14342" max="14342" width="14.7109375" style="63" customWidth="1"/>
    <col min="14343" max="14592" width="11.42578125" style="63"/>
    <col min="14593" max="14593" width="10.5703125" style="63" customWidth="1"/>
    <col min="14594" max="14594" width="11.140625" style="63" customWidth="1"/>
    <col min="14595" max="14595" width="30.42578125" style="63" customWidth="1"/>
    <col min="14596" max="14596" width="11.42578125" style="63"/>
    <col min="14597" max="14597" width="18.28515625" style="63" customWidth="1"/>
    <col min="14598" max="14598" width="14.7109375" style="63" customWidth="1"/>
    <col min="14599" max="14848" width="11.42578125" style="63"/>
    <col min="14849" max="14849" width="10.5703125" style="63" customWidth="1"/>
    <col min="14850" max="14850" width="11.140625" style="63" customWidth="1"/>
    <col min="14851" max="14851" width="30.42578125" style="63" customWidth="1"/>
    <col min="14852" max="14852" width="11.42578125" style="63"/>
    <col min="14853" max="14853" width="18.28515625" style="63" customWidth="1"/>
    <col min="14854" max="14854" width="14.7109375" style="63" customWidth="1"/>
    <col min="14855" max="15104" width="11.42578125" style="63"/>
    <col min="15105" max="15105" width="10.5703125" style="63" customWidth="1"/>
    <col min="15106" max="15106" width="11.140625" style="63" customWidth="1"/>
    <col min="15107" max="15107" width="30.42578125" style="63" customWidth="1"/>
    <col min="15108" max="15108" width="11.42578125" style="63"/>
    <col min="15109" max="15109" width="18.28515625" style="63" customWidth="1"/>
    <col min="15110" max="15110" width="14.7109375" style="63" customWidth="1"/>
    <col min="15111" max="15360" width="11.42578125" style="63"/>
    <col min="15361" max="15361" width="10.5703125" style="63" customWidth="1"/>
    <col min="15362" max="15362" width="11.140625" style="63" customWidth="1"/>
    <col min="15363" max="15363" width="30.42578125" style="63" customWidth="1"/>
    <col min="15364" max="15364" width="11.42578125" style="63"/>
    <col min="15365" max="15365" width="18.28515625" style="63" customWidth="1"/>
    <col min="15366" max="15366" width="14.7109375" style="63" customWidth="1"/>
    <col min="15367" max="15616" width="11.42578125" style="63"/>
    <col min="15617" max="15617" width="10.5703125" style="63" customWidth="1"/>
    <col min="15618" max="15618" width="11.140625" style="63" customWidth="1"/>
    <col min="15619" max="15619" width="30.42578125" style="63" customWidth="1"/>
    <col min="15620" max="15620" width="11.42578125" style="63"/>
    <col min="15621" max="15621" width="18.28515625" style="63" customWidth="1"/>
    <col min="15622" max="15622" width="14.7109375" style="63" customWidth="1"/>
    <col min="15623" max="15872" width="11.42578125" style="63"/>
    <col min="15873" max="15873" width="10.5703125" style="63" customWidth="1"/>
    <col min="15874" max="15874" width="11.140625" style="63" customWidth="1"/>
    <col min="15875" max="15875" width="30.42578125" style="63" customWidth="1"/>
    <col min="15876" max="15876" width="11.42578125" style="63"/>
    <col min="15877" max="15877" width="18.28515625" style="63" customWidth="1"/>
    <col min="15878" max="15878" width="14.7109375" style="63" customWidth="1"/>
    <col min="15879" max="16128" width="11.42578125" style="63"/>
    <col min="16129" max="16129" width="10.5703125" style="63" customWidth="1"/>
    <col min="16130" max="16130" width="11.140625" style="63" customWidth="1"/>
    <col min="16131" max="16131" width="30.42578125" style="63" customWidth="1"/>
    <col min="16132" max="16132" width="11.42578125" style="63"/>
    <col min="16133" max="16133" width="18.28515625" style="63" customWidth="1"/>
    <col min="16134" max="16134" width="14.7109375" style="63" customWidth="1"/>
    <col min="16135" max="16384" width="11.42578125" style="63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 hidden="1">
      <c r="A2" s="91" t="s">
        <v>61</v>
      </c>
      <c r="B2" s="91" t="s">
        <v>223</v>
      </c>
      <c r="C2" s="92">
        <v>35473</v>
      </c>
      <c r="D2" s="91" t="s">
        <v>10</v>
      </c>
      <c r="E2" s="91" t="s">
        <v>224</v>
      </c>
      <c r="F2" s="93">
        <v>871.47</v>
      </c>
    </row>
    <row r="3" spans="1:6" ht="14.25" hidden="1">
      <c r="A3" s="91" t="s">
        <v>39</v>
      </c>
      <c r="B3" s="91" t="s">
        <v>230</v>
      </c>
      <c r="C3" s="92">
        <v>35440</v>
      </c>
      <c r="D3" s="91" t="s">
        <v>20</v>
      </c>
      <c r="E3" s="91" t="s">
        <v>231</v>
      </c>
      <c r="F3" s="93">
        <v>21035.42</v>
      </c>
    </row>
    <row r="4" spans="1:6" ht="14.25">
      <c r="A4" s="91" t="s">
        <v>241</v>
      </c>
      <c r="B4" s="91" t="s">
        <v>244</v>
      </c>
      <c r="C4" s="92">
        <v>35473</v>
      </c>
      <c r="D4" s="91" t="s">
        <v>15</v>
      </c>
      <c r="E4" s="91" t="s">
        <v>245</v>
      </c>
      <c r="F4" s="93">
        <v>1472.48</v>
      </c>
    </row>
    <row r="5" spans="1:6" ht="14.25">
      <c r="A5" s="91" t="s">
        <v>225</v>
      </c>
      <c r="B5" s="91" t="s">
        <v>226</v>
      </c>
      <c r="C5" s="92">
        <v>35441</v>
      </c>
      <c r="D5" s="91" t="s">
        <v>15</v>
      </c>
      <c r="E5" s="91" t="s">
        <v>227</v>
      </c>
      <c r="F5" s="93">
        <v>1502.53</v>
      </c>
    </row>
    <row r="6" spans="1:6" ht="14.25" hidden="1">
      <c r="A6" s="91" t="s">
        <v>232</v>
      </c>
      <c r="B6" s="91" t="s">
        <v>233</v>
      </c>
      <c r="C6" s="92">
        <v>35440</v>
      </c>
      <c r="D6" s="91" t="s">
        <v>10</v>
      </c>
      <c r="E6" s="91" t="s">
        <v>234</v>
      </c>
      <c r="F6" s="93">
        <v>901.52</v>
      </c>
    </row>
    <row r="7" spans="1:6" ht="14.25">
      <c r="A7" s="91" t="s">
        <v>235</v>
      </c>
      <c r="B7" s="91" t="s">
        <v>228</v>
      </c>
      <c r="C7" s="92">
        <v>35472</v>
      </c>
      <c r="D7" s="91" t="s">
        <v>15</v>
      </c>
      <c r="E7" s="91" t="s">
        <v>227</v>
      </c>
      <c r="F7" s="93">
        <v>1724.9</v>
      </c>
    </row>
    <row r="8" spans="1:6" ht="14.25" hidden="1">
      <c r="A8" s="91" t="s">
        <v>236</v>
      </c>
      <c r="B8" s="91" t="s">
        <v>237</v>
      </c>
      <c r="C8" s="92">
        <v>35475</v>
      </c>
      <c r="D8" s="91" t="s">
        <v>20</v>
      </c>
      <c r="E8" s="91" t="s">
        <v>238</v>
      </c>
      <c r="F8" s="93">
        <v>901.52</v>
      </c>
    </row>
    <row r="9" spans="1:6" ht="14.25" hidden="1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</row>
    <row r="10" spans="1:6" ht="14.25" hidden="1">
      <c r="A10" s="91" t="s">
        <v>241</v>
      </c>
      <c r="B10" s="91" t="s">
        <v>242</v>
      </c>
      <c r="C10" s="92">
        <v>35475</v>
      </c>
      <c r="D10" s="91" t="s">
        <v>10</v>
      </c>
      <c r="E10" s="91" t="s">
        <v>243</v>
      </c>
      <c r="F10" s="93">
        <v>2151.62</v>
      </c>
    </row>
    <row r="11" spans="1:6" ht="15" hidden="1" thickBot="1">
      <c r="A11" s="94" t="s">
        <v>39</v>
      </c>
      <c r="B11" s="94" t="s">
        <v>228</v>
      </c>
      <c r="C11" s="95">
        <v>35440</v>
      </c>
      <c r="D11" s="94" t="s">
        <v>20</v>
      </c>
      <c r="E11" s="94" t="s">
        <v>229</v>
      </c>
      <c r="F11" s="96">
        <v>721.21</v>
      </c>
    </row>
  </sheetData>
  <autoFilter ref="A1:F11">
    <filterColumn colId="3">
      <filters>
        <filter val="Sur"/>
      </filters>
    </filterColumn>
    <sortState ref="A4:F7">
      <sortCondition ref="F1:F11"/>
    </sortState>
  </autoFilter>
  <pageMargins left="0.78740157480314965" right="0.78740157480314965" top="0.98425196850393704" bottom="0.98425196850393704" header="0" footer="0"/>
  <pageSetup paperSize="9" scale="76" orientation="portrait" cellComments="asDisplayed" r:id="rId1"/>
  <headerFooter alignWithMargins="0">
    <oddHeader>&amp;R&amp;G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A31" sqref="A31:D31"/>
    </sheetView>
  </sheetViews>
  <sheetFormatPr baseColWidth="10" defaultRowHeight="12.75"/>
  <cols>
    <col min="2" max="2" width="11.42578125" bestFit="1" customWidth="1"/>
    <col min="3" max="3" width="26.7109375" bestFit="1" customWidth="1"/>
    <col min="5" max="5" width="16.85546875" bestFit="1" customWidth="1"/>
    <col min="6" max="6" width="12.28515625" bestFit="1" customWidth="1"/>
    <col min="11" max="11" width="26.7109375" bestFit="1" customWidth="1"/>
    <col min="13" max="13" width="16.85546875" bestFit="1" customWidth="1"/>
    <col min="14" max="14" width="12.28515625" bestFit="1" customWidth="1"/>
  </cols>
  <sheetData>
    <row r="2" spans="1:14" ht="13.5" thickBot="1">
      <c r="A2" s="119" t="s">
        <v>347</v>
      </c>
      <c r="B2" s="119"/>
      <c r="C2" s="119"/>
      <c r="D2" s="119"/>
      <c r="I2" s="119" t="s">
        <v>349</v>
      </c>
      <c r="J2" s="119"/>
      <c r="K2" s="119"/>
      <c r="L2" s="119"/>
    </row>
    <row r="3" spans="1:14" ht="15.75">
      <c r="A3" s="90" t="s">
        <v>220</v>
      </c>
      <c r="I3" s="90" t="s">
        <v>220</v>
      </c>
    </row>
    <row r="4" spans="1:14">
      <c r="A4" s="116" t="s">
        <v>10</v>
      </c>
      <c r="I4" s="116" t="s">
        <v>10</v>
      </c>
    </row>
    <row r="5" spans="1:14" ht="13.5" thickBot="1">
      <c r="I5" s="116" t="s">
        <v>15</v>
      </c>
    </row>
    <row r="6" spans="1:14" ht="16.5" thickBot="1">
      <c r="A6" s="90" t="s">
        <v>1</v>
      </c>
      <c r="B6" s="90" t="s">
        <v>219</v>
      </c>
      <c r="C6" s="90" t="s">
        <v>94</v>
      </c>
      <c r="D6" s="90" t="s">
        <v>220</v>
      </c>
      <c r="E6" s="90" t="s">
        <v>221</v>
      </c>
      <c r="F6" s="90" t="s">
        <v>222</v>
      </c>
    </row>
    <row r="7" spans="1:14" ht="15.75">
      <c r="A7" s="91" t="s">
        <v>61</v>
      </c>
      <c r="B7" s="91" t="s">
        <v>223</v>
      </c>
      <c r="C7" s="92">
        <v>35473</v>
      </c>
      <c r="D7" s="91" t="s">
        <v>10</v>
      </c>
      <c r="E7" s="91" t="s">
        <v>224</v>
      </c>
      <c r="F7" s="93">
        <v>871.47</v>
      </c>
      <c r="I7" s="90" t="s">
        <v>1</v>
      </c>
      <c r="J7" s="90" t="s">
        <v>219</v>
      </c>
      <c r="K7" s="90" t="s">
        <v>94</v>
      </c>
      <c r="L7" s="90" t="s">
        <v>220</v>
      </c>
      <c r="M7" s="90" t="s">
        <v>221</v>
      </c>
      <c r="N7" s="90" t="s">
        <v>222</v>
      </c>
    </row>
    <row r="8" spans="1:14" ht="14.25">
      <c r="A8" s="91" t="s">
        <v>232</v>
      </c>
      <c r="B8" s="91" t="s">
        <v>233</v>
      </c>
      <c r="C8" s="92">
        <v>35440</v>
      </c>
      <c r="D8" s="91" t="s">
        <v>10</v>
      </c>
      <c r="E8" s="91" t="s">
        <v>234</v>
      </c>
      <c r="F8" s="93">
        <v>901.52</v>
      </c>
      <c r="I8" s="91" t="s">
        <v>61</v>
      </c>
      <c r="J8" s="91" t="s">
        <v>223</v>
      </c>
      <c r="K8" s="92">
        <v>35473</v>
      </c>
      <c r="L8" s="91" t="s">
        <v>10</v>
      </c>
      <c r="M8" s="91" t="s">
        <v>224</v>
      </c>
      <c r="N8" s="93">
        <v>871.47</v>
      </c>
    </row>
    <row r="9" spans="1:14" ht="14.25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  <c r="I9" s="91" t="s">
        <v>225</v>
      </c>
      <c r="J9" s="91" t="s">
        <v>226</v>
      </c>
      <c r="K9" s="92">
        <v>35441</v>
      </c>
      <c r="L9" s="91" t="s">
        <v>15</v>
      </c>
      <c r="M9" s="91" t="s">
        <v>227</v>
      </c>
      <c r="N9" s="93">
        <v>1502.53</v>
      </c>
    </row>
    <row r="10" spans="1:14" ht="14.25">
      <c r="A10" s="91" t="s">
        <v>241</v>
      </c>
      <c r="B10" s="91" t="s">
        <v>242</v>
      </c>
      <c r="C10" s="92">
        <v>35475</v>
      </c>
      <c r="D10" s="91" t="s">
        <v>10</v>
      </c>
      <c r="E10" s="91" t="s">
        <v>243</v>
      </c>
      <c r="F10" s="93">
        <v>2151.62</v>
      </c>
      <c r="I10" s="91" t="s">
        <v>232</v>
      </c>
      <c r="J10" s="91" t="s">
        <v>233</v>
      </c>
      <c r="K10" s="92">
        <v>35440</v>
      </c>
      <c r="L10" s="91" t="s">
        <v>10</v>
      </c>
      <c r="M10" s="91" t="s">
        <v>234</v>
      </c>
      <c r="N10" s="93">
        <v>901.52</v>
      </c>
    </row>
    <row r="11" spans="1:14" ht="14.25">
      <c r="I11" s="91" t="s">
        <v>235</v>
      </c>
      <c r="J11" s="91" t="s">
        <v>228</v>
      </c>
      <c r="K11" s="92">
        <v>35472</v>
      </c>
      <c r="L11" s="91" t="s">
        <v>15</v>
      </c>
      <c r="M11" s="91" t="s">
        <v>227</v>
      </c>
      <c r="N11" s="93">
        <v>1724.9</v>
      </c>
    </row>
    <row r="12" spans="1:14" ht="15" thickBot="1">
      <c r="A12" s="119" t="s">
        <v>348</v>
      </c>
      <c r="B12" s="119"/>
      <c r="C12" s="119"/>
      <c r="D12" s="119"/>
      <c r="I12" s="91" t="s">
        <v>60</v>
      </c>
      <c r="J12" s="91" t="s">
        <v>239</v>
      </c>
      <c r="K12" s="92">
        <v>35473</v>
      </c>
      <c r="L12" s="91" t="s">
        <v>10</v>
      </c>
      <c r="M12" s="91" t="s">
        <v>240</v>
      </c>
      <c r="N12" s="93">
        <v>2752.64</v>
      </c>
    </row>
    <row r="13" spans="1:14" ht="15.75">
      <c r="A13" s="90" t="s">
        <v>220</v>
      </c>
      <c r="B13" s="90" t="s">
        <v>222</v>
      </c>
      <c r="I13" s="91" t="s">
        <v>241</v>
      </c>
      <c r="J13" s="91" t="s">
        <v>242</v>
      </c>
      <c r="K13" s="92">
        <v>35475</v>
      </c>
      <c r="L13" s="91" t="s">
        <v>10</v>
      </c>
      <c r="M13" s="91" t="s">
        <v>243</v>
      </c>
      <c r="N13" s="93">
        <v>2151.62</v>
      </c>
    </row>
    <row r="14" spans="1:14" ht="15" thickBot="1">
      <c r="A14" s="116" t="s">
        <v>10</v>
      </c>
      <c r="B14" s="116" t="e">
        <f>VLOOKUP(A14,'9'!A1:F11,6,FALSE)</f>
        <v>#N/A</v>
      </c>
      <c r="I14" s="94" t="s">
        <v>241</v>
      </c>
      <c r="J14" s="94" t="s">
        <v>244</v>
      </c>
      <c r="K14" s="95">
        <v>35473</v>
      </c>
      <c r="L14" s="94" t="s">
        <v>15</v>
      </c>
      <c r="M14" s="94" t="s">
        <v>245</v>
      </c>
      <c r="N14" s="96">
        <v>1472.48</v>
      </c>
    </row>
    <row r="15" spans="1:14" ht="13.5" thickBot="1"/>
    <row r="16" spans="1:14" ht="15.75">
      <c r="A16" s="90" t="s">
        <v>1</v>
      </c>
      <c r="B16" s="90" t="s">
        <v>219</v>
      </c>
      <c r="C16" s="90" t="s">
        <v>94</v>
      </c>
      <c r="D16" s="90" t="s">
        <v>220</v>
      </c>
      <c r="E16" s="90" t="s">
        <v>221</v>
      </c>
      <c r="F16" s="90" t="s">
        <v>222</v>
      </c>
    </row>
    <row r="17" spans="1:14" ht="14.25">
      <c r="A17" s="91" t="s">
        <v>60</v>
      </c>
      <c r="B17" s="91" t="s">
        <v>239</v>
      </c>
      <c r="C17" s="92">
        <v>35473</v>
      </c>
      <c r="D17" s="91" t="s">
        <v>10</v>
      </c>
      <c r="E17" s="91" t="s">
        <v>240</v>
      </c>
      <c r="F17" s="93">
        <v>2752.64</v>
      </c>
      <c r="I17" s="119" t="s">
        <v>350</v>
      </c>
      <c r="J17" s="119"/>
      <c r="K17" s="119"/>
      <c r="L17" s="119"/>
    </row>
    <row r="18" spans="1:14" ht="13.5" thickBot="1"/>
    <row r="19" spans="1:14" ht="15.75">
      <c r="I19" s="90" t="s">
        <v>1</v>
      </c>
      <c r="J19" s="90" t="s">
        <v>219</v>
      </c>
      <c r="K19" s="90" t="s">
        <v>94</v>
      </c>
      <c r="L19" s="90" t="s">
        <v>220</v>
      </c>
      <c r="M19" s="90" t="s">
        <v>221</v>
      </c>
      <c r="N19" s="90" t="s">
        <v>222</v>
      </c>
    </row>
    <row r="20" spans="1:14" ht="14.25">
      <c r="A20" s="119" t="s">
        <v>351</v>
      </c>
      <c r="B20" s="119"/>
      <c r="C20" s="119"/>
      <c r="D20" s="119"/>
      <c r="I20" s="91" t="s">
        <v>225</v>
      </c>
      <c r="J20" s="91" t="s">
        <v>226</v>
      </c>
      <c r="K20" s="92">
        <v>35441</v>
      </c>
      <c r="L20" s="91" t="s">
        <v>15</v>
      </c>
      <c r="M20" s="91" t="s">
        <v>227</v>
      </c>
      <c r="N20" s="93">
        <v>1502.53</v>
      </c>
    </row>
    <row r="21" spans="1:14" ht="15" thickBot="1">
      <c r="I21" s="91" t="s">
        <v>39</v>
      </c>
      <c r="J21" s="91" t="s">
        <v>228</v>
      </c>
      <c r="K21" s="92">
        <v>35440</v>
      </c>
      <c r="L21" s="91" t="s">
        <v>20</v>
      </c>
      <c r="M21" s="91" t="s">
        <v>229</v>
      </c>
      <c r="N21" s="93">
        <v>721.21</v>
      </c>
    </row>
    <row r="22" spans="1:14" ht="15.75">
      <c r="A22" s="90" t="s">
        <v>1</v>
      </c>
      <c r="B22" s="90" t="s">
        <v>219</v>
      </c>
      <c r="C22" s="90" t="s">
        <v>94</v>
      </c>
      <c r="D22" s="90" t="s">
        <v>220</v>
      </c>
      <c r="E22" s="90" t="s">
        <v>221</v>
      </c>
      <c r="F22" s="90" t="s">
        <v>222</v>
      </c>
      <c r="I22" s="91" t="s">
        <v>39</v>
      </c>
      <c r="J22" s="91" t="s">
        <v>230</v>
      </c>
      <c r="K22" s="92">
        <v>35440</v>
      </c>
      <c r="L22" s="91" t="s">
        <v>20</v>
      </c>
      <c r="M22" s="91" t="s">
        <v>231</v>
      </c>
      <c r="N22" s="93">
        <v>21035.42</v>
      </c>
    </row>
    <row r="23" spans="1:14" ht="14.25">
      <c r="A23" s="91" t="s">
        <v>39</v>
      </c>
      <c r="B23" s="91" t="s">
        <v>230</v>
      </c>
      <c r="C23" s="92">
        <v>35440</v>
      </c>
      <c r="D23" s="91" t="s">
        <v>20</v>
      </c>
      <c r="E23" s="91" t="s">
        <v>231</v>
      </c>
      <c r="F23" s="93">
        <v>21035.42</v>
      </c>
      <c r="I23" s="91" t="s">
        <v>235</v>
      </c>
      <c r="J23" s="91" t="s">
        <v>228</v>
      </c>
      <c r="K23" s="92">
        <v>35472</v>
      </c>
      <c r="L23" s="91" t="s">
        <v>15</v>
      </c>
      <c r="M23" s="91" t="s">
        <v>227</v>
      </c>
      <c r="N23" s="93">
        <v>1724.9</v>
      </c>
    </row>
    <row r="24" spans="1:14" ht="14.25">
      <c r="A24" s="91" t="s">
        <v>235</v>
      </c>
      <c r="B24" s="91" t="s">
        <v>228</v>
      </c>
      <c r="C24" s="92">
        <v>35472</v>
      </c>
      <c r="D24" s="91" t="s">
        <v>15</v>
      </c>
      <c r="E24" s="91" t="s">
        <v>227</v>
      </c>
      <c r="F24" s="93">
        <v>1724.9</v>
      </c>
      <c r="I24" s="91" t="s">
        <v>236</v>
      </c>
      <c r="J24" s="91" t="s">
        <v>237</v>
      </c>
      <c r="K24" s="92">
        <v>35475</v>
      </c>
      <c r="L24" s="91" t="s">
        <v>20</v>
      </c>
      <c r="M24" s="91" t="s">
        <v>238</v>
      </c>
      <c r="N24" s="93">
        <v>901.52</v>
      </c>
    </row>
    <row r="25" spans="1:14" ht="15" thickBot="1">
      <c r="A25" s="91" t="s">
        <v>225</v>
      </c>
      <c r="B25" s="91" t="s">
        <v>226</v>
      </c>
      <c r="C25" s="92">
        <v>35441</v>
      </c>
      <c r="D25" s="91" t="s">
        <v>15</v>
      </c>
      <c r="E25" s="91" t="s">
        <v>227</v>
      </c>
      <c r="F25" s="93">
        <v>1502.53</v>
      </c>
      <c r="I25" s="94" t="s">
        <v>241</v>
      </c>
      <c r="J25" s="94" t="s">
        <v>244</v>
      </c>
      <c r="K25" s="95">
        <v>35473</v>
      </c>
      <c r="L25" s="94" t="s">
        <v>15</v>
      </c>
      <c r="M25" s="94" t="s">
        <v>245</v>
      </c>
      <c r="N25" s="96">
        <v>1472.48</v>
      </c>
    </row>
    <row r="26" spans="1:14" ht="14.25">
      <c r="A26" s="91" t="s">
        <v>241</v>
      </c>
      <c r="B26" s="91" t="s">
        <v>244</v>
      </c>
      <c r="C26" s="92">
        <v>35473</v>
      </c>
      <c r="D26" s="91" t="s">
        <v>15</v>
      </c>
      <c r="E26" s="91" t="s">
        <v>245</v>
      </c>
      <c r="F26" s="93">
        <v>1472.48</v>
      </c>
    </row>
    <row r="27" spans="1:14" ht="14.25">
      <c r="A27" s="91" t="s">
        <v>236</v>
      </c>
      <c r="B27" s="91" t="s">
        <v>237</v>
      </c>
      <c r="C27" s="92">
        <v>35475</v>
      </c>
      <c r="D27" s="91" t="s">
        <v>20</v>
      </c>
      <c r="E27" s="91" t="s">
        <v>238</v>
      </c>
      <c r="F27" s="93">
        <v>901.52</v>
      </c>
    </row>
    <row r="28" spans="1:14" ht="15" thickBot="1">
      <c r="A28" s="94" t="s">
        <v>39</v>
      </c>
      <c r="B28" s="94" t="s">
        <v>228</v>
      </c>
      <c r="C28" s="95">
        <v>35440</v>
      </c>
      <c r="D28" s="94" t="s">
        <v>20</v>
      </c>
      <c r="E28" s="94" t="s">
        <v>229</v>
      </c>
      <c r="F28" s="96">
        <v>721.21</v>
      </c>
    </row>
    <row r="31" spans="1:14">
      <c r="A31" s="119" t="s">
        <v>352</v>
      </c>
      <c r="B31" s="119"/>
      <c r="C31" s="119"/>
      <c r="D31" s="119"/>
    </row>
    <row r="32" spans="1:14" ht="13.5" thickBot="1"/>
    <row r="33" spans="1:6" ht="15.75">
      <c r="A33" s="90" t="s">
        <v>1</v>
      </c>
      <c r="B33" s="90" t="s">
        <v>219</v>
      </c>
      <c r="C33" s="90" t="s">
        <v>94</v>
      </c>
      <c r="D33" s="90" t="s">
        <v>220</v>
      </c>
      <c r="E33" s="90" t="s">
        <v>221</v>
      </c>
      <c r="F33" s="90" t="s">
        <v>222</v>
      </c>
    </row>
    <row r="34" spans="1:6" ht="14.25">
      <c r="A34" s="91" t="s">
        <v>241</v>
      </c>
      <c r="B34" s="91" t="s">
        <v>244</v>
      </c>
      <c r="C34" s="92">
        <v>35473</v>
      </c>
      <c r="D34" s="91" t="s">
        <v>15</v>
      </c>
      <c r="E34" s="91" t="s">
        <v>245</v>
      </c>
      <c r="F34" s="93">
        <v>1472.48</v>
      </c>
    </row>
    <row r="35" spans="1:6" ht="14.25">
      <c r="A35" s="91" t="s">
        <v>225</v>
      </c>
      <c r="B35" s="91" t="s">
        <v>226</v>
      </c>
      <c r="C35" s="92">
        <v>35441</v>
      </c>
      <c r="D35" s="91" t="s">
        <v>15</v>
      </c>
      <c r="E35" s="91" t="s">
        <v>227</v>
      </c>
      <c r="F35" s="93">
        <v>1502.53</v>
      </c>
    </row>
  </sheetData>
  <mergeCells count="6">
    <mergeCell ref="A31:D31"/>
    <mergeCell ref="A2:D2"/>
    <mergeCell ref="A12:D12"/>
    <mergeCell ref="I2:L2"/>
    <mergeCell ref="I17:L17"/>
    <mergeCell ref="A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E5" sqref="E5"/>
    </sheetView>
  </sheetViews>
  <sheetFormatPr baseColWidth="10" defaultRowHeight="12.75"/>
  <cols>
    <col min="2" max="2" width="17" customWidth="1"/>
    <col min="3" max="3" width="18.140625" customWidth="1"/>
  </cols>
  <sheetData>
    <row r="3" spans="2:3">
      <c r="B3" s="119" t="s">
        <v>248</v>
      </c>
      <c r="C3" s="119"/>
    </row>
    <row r="5" spans="2:3">
      <c r="B5" s="108"/>
      <c r="C5" s="108" t="s">
        <v>247</v>
      </c>
    </row>
    <row r="6" spans="2:3">
      <c r="B6" s="105" t="s">
        <v>58</v>
      </c>
      <c r="C6" s="107">
        <v>55</v>
      </c>
    </row>
    <row r="7" spans="2:3">
      <c r="B7" s="106" t="s">
        <v>66</v>
      </c>
      <c r="C7" s="107">
        <v>25</v>
      </c>
    </row>
    <row r="8" spans="2:3">
      <c r="B8" s="106" t="s">
        <v>56</v>
      </c>
      <c r="C8" s="107">
        <v>15</v>
      </c>
    </row>
    <row r="9" spans="2:3">
      <c r="B9" s="106" t="s">
        <v>65</v>
      </c>
      <c r="C9" s="107">
        <v>15</v>
      </c>
    </row>
    <row r="10" spans="2:3">
      <c r="B10" s="105" t="s">
        <v>54</v>
      </c>
      <c r="C10" s="107">
        <v>31</v>
      </c>
    </row>
    <row r="11" spans="2:3">
      <c r="B11" s="106" t="s">
        <v>66</v>
      </c>
      <c r="C11" s="107">
        <v>7</v>
      </c>
    </row>
    <row r="12" spans="2:3">
      <c r="B12" s="106" t="s">
        <v>56</v>
      </c>
      <c r="C12" s="107">
        <v>15</v>
      </c>
    </row>
    <row r="13" spans="2:3">
      <c r="B13" s="106" t="s">
        <v>65</v>
      </c>
      <c r="C13" s="107">
        <v>9</v>
      </c>
    </row>
    <row r="14" spans="2:3">
      <c r="B14" s="105" t="s">
        <v>62</v>
      </c>
      <c r="C14" s="107">
        <v>25</v>
      </c>
    </row>
    <row r="15" spans="2:3">
      <c r="B15" s="106" t="s">
        <v>66</v>
      </c>
      <c r="C15" s="107">
        <v>8</v>
      </c>
    </row>
    <row r="16" spans="2:3">
      <c r="B16" s="106" t="s">
        <v>56</v>
      </c>
      <c r="C16" s="107">
        <v>9</v>
      </c>
    </row>
    <row r="17" spans="2:3">
      <c r="B17" s="106" t="s">
        <v>65</v>
      </c>
      <c r="C17" s="107">
        <v>8</v>
      </c>
    </row>
    <row r="18" spans="2:3">
      <c r="B18" s="105" t="s">
        <v>246</v>
      </c>
      <c r="C18" s="107">
        <v>111</v>
      </c>
    </row>
  </sheetData>
  <mergeCells count="1">
    <mergeCell ref="B3:C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42"/>
  <sheetViews>
    <sheetView tabSelected="1" topLeftCell="A7" workbookViewId="0">
      <selection activeCell="R24" sqref="R24"/>
    </sheetView>
  </sheetViews>
  <sheetFormatPr baseColWidth="10" defaultRowHeight="12.75"/>
  <cols>
    <col min="1" max="16384" width="11.42578125" style="63"/>
  </cols>
  <sheetData>
    <row r="7" spans="1:17" ht="30.75" customHeight="1">
      <c r="A7" s="97" t="s">
        <v>94</v>
      </c>
      <c r="B7" s="97" t="s">
        <v>95</v>
      </c>
      <c r="C7" s="98" t="s">
        <v>96</v>
      </c>
      <c r="D7" s="98" t="s">
        <v>97</v>
      </c>
      <c r="E7" s="97" t="s">
        <v>98</v>
      </c>
      <c r="F7" s="97" t="s">
        <v>99</v>
      </c>
      <c r="G7" s="97" t="s">
        <v>100</v>
      </c>
      <c r="H7" s="99"/>
    </row>
    <row r="8" spans="1:17">
      <c r="A8" s="100">
        <v>38718</v>
      </c>
      <c r="B8" s="101" t="s">
        <v>101</v>
      </c>
      <c r="C8" s="63" t="s">
        <v>102</v>
      </c>
      <c r="D8" s="63" t="s">
        <v>103</v>
      </c>
      <c r="E8" s="63" t="s">
        <v>104</v>
      </c>
      <c r="F8" s="102">
        <v>248</v>
      </c>
      <c r="G8" s="103">
        <v>149.05000000000001</v>
      </c>
    </row>
    <row r="9" spans="1:17">
      <c r="A9" s="100">
        <v>38444</v>
      </c>
      <c r="B9" s="101" t="s">
        <v>105</v>
      </c>
      <c r="C9" s="63" t="s">
        <v>106</v>
      </c>
      <c r="D9" s="63" t="s">
        <v>107</v>
      </c>
      <c r="E9" s="63" t="s">
        <v>108</v>
      </c>
      <c r="F9" s="102">
        <v>239</v>
      </c>
      <c r="G9" s="103">
        <v>143.63999999999999</v>
      </c>
      <c r="K9" s="119" t="s">
        <v>356</v>
      </c>
      <c r="L9" s="119"/>
      <c r="M9" s="119"/>
      <c r="N9" s="119"/>
    </row>
    <row r="10" spans="1:17">
      <c r="A10" s="100">
        <v>38585</v>
      </c>
      <c r="B10" s="101" t="s">
        <v>105</v>
      </c>
      <c r="C10" s="63" t="s">
        <v>106</v>
      </c>
      <c r="D10" s="63" t="s">
        <v>107</v>
      </c>
      <c r="E10" s="63" t="s">
        <v>109</v>
      </c>
      <c r="F10" s="102">
        <v>218</v>
      </c>
      <c r="G10" s="103">
        <v>131.02000000000001</v>
      </c>
      <c r="K10" s="118" t="s">
        <v>354</v>
      </c>
    </row>
    <row r="11" spans="1:17">
      <c r="A11" s="100">
        <v>37987</v>
      </c>
      <c r="B11" s="101" t="s">
        <v>110</v>
      </c>
      <c r="C11" s="63" t="s">
        <v>102</v>
      </c>
      <c r="D11" s="63" t="s">
        <v>107</v>
      </c>
      <c r="E11" s="63" t="s">
        <v>109</v>
      </c>
      <c r="F11" s="102">
        <v>195</v>
      </c>
      <c r="G11" s="103">
        <v>117.2</v>
      </c>
      <c r="K11" s="63" t="s">
        <v>99</v>
      </c>
      <c r="L11" s="63" t="s">
        <v>100</v>
      </c>
    </row>
    <row r="12" spans="1:17">
      <c r="A12" s="100">
        <v>38408</v>
      </c>
      <c r="B12" s="101" t="s">
        <v>58</v>
      </c>
      <c r="C12" s="63" t="s">
        <v>102</v>
      </c>
      <c r="D12" s="63" t="s">
        <v>111</v>
      </c>
      <c r="E12" s="63" t="s">
        <v>108</v>
      </c>
      <c r="F12" s="102">
        <v>161</v>
      </c>
      <c r="G12" s="103">
        <v>96.76</v>
      </c>
      <c r="K12" s="63" t="s">
        <v>357</v>
      </c>
      <c r="L12" s="63" t="s">
        <v>358</v>
      </c>
    </row>
    <row r="13" spans="1:17">
      <c r="A13" s="100">
        <v>38385</v>
      </c>
      <c r="B13" s="101" t="s">
        <v>112</v>
      </c>
      <c r="C13" s="63" t="s">
        <v>102</v>
      </c>
      <c r="D13" s="63" t="s">
        <v>103</v>
      </c>
      <c r="E13" s="63" t="s">
        <v>104</v>
      </c>
      <c r="F13" s="102">
        <v>258</v>
      </c>
      <c r="G13" s="103">
        <v>155.06</v>
      </c>
    </row>
    <row r="14" spans="1:17" ht="25.5">
      <c r="A14" s="100">
        <v>38779</v>
      </c>
      <c r="B14" s="101" t="s">
        <v>113</v>
      </c>
      <c r="C14" s="63" t="s">
        <v>102</v>
      </c>
      <c r="D14" s="63" t="s">
        <v>103</v>
      </c>
      <c r="E14" s="63" t="s">
        <v>108</v>
      </c>
      <c r="F14" s="102">
        <v>349</v>
      </c>
      <c r="G14" s="103">
        <v>209.75</v>
      </c>
      <c r="K14" s="97" t="s">
        <v>94</v>
      </c>
      <c r="L14" s="97" t="s">
        <v>95</v>
      </c>
      <c r="M14" s="98" t="s">
        <v>96</v>
      </c>
      <c r="N14" s="98" t="s">
        <v>97</v>
      </c>
      <c r="O14" s="97" t="s">
        <v>98</v>
      </c>
      <c r="P14" s="97" t="s">
        <v>99</v>
      </c>
      <c r="Q14" s="97" t="s">
        <v>100</v>
      </c>
    </row>
    <row r="15" spans="1:17">
      <c r="A15" s="100">
        <v>38933</v>
      </c>
      <c r="B15" s="101" t="s">
        <v>101</v>
      </c>
      <c r="C15" s="63" t="s">
        <v>102</v>
      </c>
      <c r="D15" s="63" t="s">
        <v>111</v>
      </c>
      <c r="E15" s="63" t="s">
        <v>109</v>
      </c>
      <c r="F15" s="102">
        <v>417</v>
      </c>
      <c r="G15" s="103">
        <v>250.2</v>
      </c>
      <c r="K15" s="100">
        <v>37987</v>
      </c>
      <c r="L15" s="101" t="s">
        <v>110</v>
      </c>
      <c r="M15" s="63" t="s">
        <v>102</v>
      </c>
      <c r="N15" s="63" t="s">
        <v>107</v>
      </c>
      <c r="O15" s="63" t="s">
        <v>109</v>
      </c>
      <c r="P15" s="102">
        <v>195</v>
      </c>
      <c r="Q15" s="103">
        <v>117.2</v>
      </c>
    </row>
    <row r="16" spans="1:17">
      <c r="A16" s="100">
        <v>38353</v>
      </c>
      <c r="B16" s="101" t="s">
        <v>105</v>
      </c>
      <c r="C16" s="63" t="s">
        <v>106</v>
      </c>
      <c r="D16" s="63" t="s">
        <v>107</v>
      </c>
      <c r="E16" s="63" t="s">
        <v>109</v>
      </c>
      <c r="F16" s="102">
        <v>398</v>
      </c>
      <c r="G16" s="103">
        <v>239.2</v>
      </c>
    </row>
    <row r="17" spans="1:17">
      <c r="A17" s="100">
        <v>38904</v>
      </c>
      <c r="B17" s="101" t="s">
        <v>105</v>
      </c>
      <c r="C17" s="63" t="s">
        <v>102</v>
      </c>
      <c r="D17" s="63" t="s">
        <v>103</v>
      </c>
      <c r="E17" s="63" t="s">
        <v>108</v>
      </c>
      <c r="F17" s="102">
        <v>309</v>
      </c>
      <c r="G17" s="103">
        <v>185.71</v>
      </c>
    </row>
    <row r="18" spans="1:17">
      <c r="A18" s="100">
        <v>38509</v>
      </c>
      <c r="B18" s="101" t="s">
        <v>110</v>
      </c>
      <c r="C18" s="63" t="s">
        <v>102</v>
      </c>
      <c r="D18" s="63" t="s">
        <v>111</v>
      </c>
      <c r="E18" s="63" t="s">
        <v>104</v>
      </c>
      <c r="F18" s="102">
        <v>309</v>
      </c>
      <c r="G18" s="103">
        <v>185.71</v>
      </c>
      <c r="K18" s="119" t="s">
        <v>359</v>
      </c>
      <c r="L18" s="119"/>
      <c r="M18" s="119"/>
      <c r="N18" s="119"/>
    </row>
    <row r="19" spans="1:17">
      <c r="K19" s="118" t="s">
        <v>354</v>
      </c>
    </row>
    <row r="20" spans="1:17">
      <c r="K20" s="63" t="s">
        <v>99</v>
      </c>
    </row>
    <row r="21" spans="1:17">
      <c r="A21" s="119" t="s">
        <v>353</v>
      </c>
      <c r="B21" s="119"/>
      <c r="C21" s="119"/>
      <c r="D21" s="119"/>
      <c r="K21" s="63" t="s">
        <v>360</v>
      </c>
    </row>
    <row r="22" spans="1:17">
      <c r="A22" s="118" t="s">
        <v>354</v>
      </c>
    </row>
    <row r="23" spans="1:17" ht="25.5">
      <c r="A23" s="63" t="s">
        <v>96</v>
      </c>
      <c r="K23" s="97" t="s">
        <v>94</v>
      </c>
      <c r="L23" s="97" t="s">
        <v>95</v>
      </c>
      <c r="M23" s="98" t="s">
        <v>96</v>
      </c>
      <c r="N23" s="98" t="s">
        <v>97</v>
      </c>
      <c r="O23" s="97" t="s">
        <v>98</v>
      </c>
      <c r="P23" s="97" t="s">
        <v>99</v>
      </c>
      <c r="Q23" s="97" t="s">
        <v>100</v>
      </c>
    </row>
    <row r="24" spans="1:17">
      <c r="A24" s="63" t="s">
        <v>106</v>
      </c>
      <c r="K24" s="100">
        <v>38385</v>
      </c>
      <c r="L24" s="101" t="s">
        <v>112</v>
      </c>
      <c r="M24" s="63" t="s">
        <v>102</v>
      </c>
      <c r="N24" s="63" t="s">
        <v>103</v>
      </c>
      <c r="O24" s="63" t="s">
        <v>104</v>
      </c>
      <c r="P24" s="102">
        <v>258</v>
      </c>
      <c r="Q24" s="103">
        <v>155.06</v>
      </c>
    </row>
    <row r="25" spans="1:17">
      <c r="K25" s="100">
        <v>38779</v>
      </c>
      <c r="L25" s="101" t="s">
        <v>113</v>
      </c>
      <c r="M25" s="63" t="s">
        <v>102</v>
      </c>
      <c r="N25" s="63" t="s">
        <v>103</v>
      </c>
      <c r="O25" s="63" t="s">
        <v>108</v>
      </c>
      <c r="P25" s="102">
        <v>349</v>
      </c>
      <c r="Q25" s="103">
        <v>209.75</v>
      </c>
    </row>
    <row r="26" spans="1:17" ht="25.5">
      <c r="A26" s="97" t="s">
        <v>94</v>
      </c>
      <c r="B26" s="97" t="s">
        <v>95</v>
      </c>
      <c r="C26" s="98" t="s">
        <v>96</v>
      </c>
      <c r="D26" s="98" t="s">
        <v>97</v>
      </c>
      <c r="E26" s="97" t="s">
        <v>98</v>
      </c>
      <c r="F26" s="97" t="s">
        <v>99</v>
      </c>
      <c r="G26" s="97" t="s">
        <v>100</v>
      </c>
      <c r="K26" s="100">
        <v>38933</v>
      </c>
      <c r="L26" s="101" t="s">
        <v>101</v>
      </c>
      <c r="M26" s="63" t="s">
        <v>102</v>
      </c>
      <c r="N26" s="63" t="s">
        <v>111</v>
      </c>
      <c r="O26" s="63" t="s">
        <v>109</v>
      </c>
      <c r="P26" s="102">
        <v>417</v>
      </c>
      <c r="Q26" s="103">
        <v>250.2</v>
      </c>
    </row>
    <row r="27" spans="1:17">
      <c r="A27" s="100">
        <v>38444</v>
      </c>
      <c r="B27" s="101" t="s">
        <v>105</v>
      </c>
      <c r="C27" s="63" t="s">
        <v>106</v>
      </c>
      <c r="D27" s="63" t="s">
        <v>107</v>
      </c>
      <c r="E27" s="63" t="s">
        <v>108</v>
      </c>
      <c r="F27" s="102">
        <v>239</v>
      </c>
      <c r="G27" s="103">
        <v>143.63999999999999</v>
      </c>
      <c r="K27" s="100">
        <v>38353</v>
      </c>
      <c r="L27" s="101" t="s">
        <v>105</v>
      </c>
      <c r="M27" s="63" t="s">
        <v>106</v>
      </c>
      <c r="N27" s="63" t="s">
        <v>107</v>
      </c>
      <c r="O27" s="63" t="s">
        <v>109</v>
      </c>
      <c r="P27" s="102">
        <v>398</v>
      </c>
      <c r="Q27" s="103">
        <v>239.2</v>
      </c>
    </row>
    <row r="28" spans="1:17">
      <c r="A28" s="100">
        <v>38585</v>
      </c>
      <c r="B28" s="101" t="s">
        <v>105</v>
      </c>
      <c r="C28" s="63" t="s">
        <v>106</v>
      </c>
      <c r="D28" s="63" t="s">
        <v>107</v>
      </c>
      <c r="E28" s="63" t="s">
        <v>109</v>
      </c>
      <c r="F28" s="102">
        <v>218</v>
      </c>
      <c r="G28" s="103">
        <v>131.02000000000001</v>
      </c>
      <c r="K28" s="100">
        <v>38904</v>
      </c>
      <c r="L28" s="101" t="s">
        <v>105</v>
      </c>
      <c r="M28" s="63" t="s">
        <v>102</v>
      </c>
      <c r="N28" s="63" t="s">
        <v>103</v>
      </c>
      <c r="O28" s="63" t="s">
        <v>108</v>
      </c>
      <c r="P28" s="102">
        <v>309</v>
      </c>
      <c r="Q28" s="103">
        <v>185.71</v>
      </c>
    </row>
    <row r="29" spans="1:17">
      <c r="A29" s="100">
        <v>38353</v>
      </c>
      <c r="B29" s="101" t="s">
        <v>105</v>
      </c>
      <c r="C29" s="63" t="s">
        <v>106</v>
      </c>
      <c r="D29" s="63" t="s">
        <v>107</v>
      </c>
      <c r="E29" s="63" t="s">
        <v>109</v>
      </c>
      <c r="F29" s="102">
        <v>398</v>
      </c>
      <c r="G29" s="103">
        <v>239.2</v>
      </c>
      <c r="K29" s="100">
        <v>38509</v>
      </c>
      <c r="L29" s="101" t="s">
        <v>110</v>
      </c>
      <c r="M29" s="63" t="s">
        <v>102</v>
      </c>
      <c r="N29" s="63" t="s">
        <v>111</v>
      </c>
      <c r="O29" s="63" t="s">
        <v>104</v>
      </c>
      <c r="P29" s="102">
        <v>309</v>
      </c>
      <c r="Q29" s="103">
        <v>185.71</v>
      </c>
    </row>
    <row r="31" spans="1:17">
      <c r="K31" s="119" t="s">
        <v>361</v>
      </c>
      <c r="L31" s="119"/>
      <c r="M31" s="119"/>
      <c r="N31" s="119"/>
      <c r="O31" s="119"/>
    </row>
    <row r="32" spans="1:17">
      <c r="A32" s="119" t="s">
        <v>355</v>
      </c>
      <c r="B32" s="119"/>
      <c r="C32" s="119"/>
      <c r="D32" s="119"/>
      <c r="K32" s="118" t="s">
        <v>354</v>
      </c>
    </row>
    <row r="33" spans="1:17">
      <c r="A33" s="118" t="s">
        <v>354</v>
      </c>
      <c r="K33" s="63" t="s">
        <v>95</v>
      </c>
      <c r="L33" s="63" t="s">
        <v>100</v>
      </c>
      <c r="M33" s="63" t="s">
        <v>100</v>
      </c>
    </row>
    <row r="34" spans="1:17">
      <c r="A34" s="63" t="s">
        <v>96</v>
      </c>
      <c r="B34" s="63" t="s">
        <v>95</v>
      </c>
      <c r="K34" s="63" t="s">
        <v>105</v>
      </c>
      <c r="L34" s="63" t="s">
        <v>362</v>
      </c>
      <c r="M34" s="63" t="s">
        <v>363</v>
      </c>
    </row>
    <row r="35" spans="1:17">
      <c r="A35" s="63" t="s">
        <v>106</v>
      </c>
      <c r="B35" s="63" t="s">
        <v>105</v>
      </c>
      <c r="K35" s="63" t="s">
        <v>58</v>
      </c>
      <c r="L35" s="63" t="s">
        <v>362</v>
      </c>
      <c r="M35" s="63" t="s">
        <v>363</v>
      </c>
    </row>
    <row r="36" spans="1:17">
      <c r="K36" s="101"/>
      <c r="L36" s="101"/>
      <c r="M36" s="101"/>
      <c r="N36" s="101"/>
      <c r="O36" s="101"/>
      <c r="P36" s="101"/>
      <c r="Q36" s="101"/>
    </row>
    <row r="37" spans="1:17" ht="25.5">
      <c r="A37" s="97" t="s">
        <v>94</v>
      </c>
      <c r="B37" s="97" t="s">
        <v>95</v>
      </c>
      <c r="C37" s="98" t="s">
        <v>96</v>
      </c>
      <c r="D37" s="98" t="s">
        <v>97</v>
      </c>
      <c r="E37" s="97" t="s">
        <v>98</v>
      </c>
      <c r="F37" s="97" t="s">
        <v>99</v>
      </c>
      <c r="G37" s="97" t="s">
        <v>100</v>
      </c>
      <c r="K37" s="97" t="s">
        <v>94</v>
      </c>
      <c r="L37" s="97" t="s">
        <v>95</v>
      </c>
      <c r="M37" s="98" t="s">
        <v>96</v>
      </c>
      <c r="N37" s="98" t="s">
        <v>97</v>
      </c>
      <c r="O37" s="97" t="s">
        <v>98</v>
      </c>
      <c r="P37" s="97" t="s">
        <v>99</v>
      </c>
      <c r="Q37" s="97" t="s">
        <v>100</v>
      </c>
    </row>
    <row r="38" spans="1:17">
      <c r="A38" s="100">
        <v>38444</v>
      </c>
      <c r="B38" s="101" t="s">
        <v>105</v>
      </c>
      <c r="C38" s="63" t="s">
        <v>106</v>
      </c>
      <c r="D38" s="63" t="s">
        <v>107</v>
      </c>
      <c r="E38" s="63" t="s">
        <v>108</v>
      </c>
      <c r="F38" s="102">
        <v>239</v>
      </c>
      <c r="G38" s="103">
        <v>143.63999999999999</v>
      </c>
      <c r="K38" s="100">
        <v>38353</v>
      </c>
      <c r="L38" s="101" t="s">
        <v>105</v>
      </c>
      <c r="M38" s="63" t="s">
        <v>106</v>
      </c>
      <c r="N38" s="63" t="s">
        <v>107</v>
      </c>
      <c r="O38" s="63" t="s">
        <v>109</v>
      </c>
      <c r="P38" s="102">
        <v>398</v>
      </c>
      <c r="Q38" s="103">
        <v>239.2</v>
      </c>
    </row>
    <row r="39" spans="1:17">
      <c r="A39" s="100">
        <v>38585</v>
      </c>
      <c r="B39" s="101" t="s">
        <v>105</v>
      </c>
      <c r="C39" s="63" t="s">
        <v>106</v>
      </c>
      <c r="D39" s="63" t="s">
        <v>107</v>
      </c>
      <c r="E39" s="63" t="s">
        <v>109</v>
      </c>
      <c r="F39" s="102">
        <v>218</v>
      </c>
      <c r="G39" s="103">
        <v>131.02000000000001</v>
      </c>
      <c r="K39" s="100">
        <v>38904</v>
      </c>
      <c r="L39" s="101" t="s">
        <v>105</v>
      </c>
      <c r="M39" s="63" t="s">
        <v>102</v>
      </c>
      <c r="N39" s="63" t="s">
        <v>103</v>
      </c>
      <c r="O39" s="63" t="s">
        <v>108</v>
      </c>
      <c r="P39" s="102">
        <v>309</v>
      </c>
      <c r="Q39" s="103">
        <v>185.71</v>
      </c>
    </row>
    <row r="40" spans="1:17">
      <c r="A40" s="100">
        <v>38353</v>
      </c>
      <c r="B40" s="101" t="s">
        <v>105</v>
      </c>
      <c r="C40" s="63" t="s">
        <v>106</v>
      </c>
      <c r="D40" s="63" t="s">
        <v>107</v>
      </c>
      <c r="E40" s="63" t="s">
        <v>109</v>
      </c>
      <c r="F40" s="102">
        <v>398</v>
      </c>
      <c r="G40" s="103">
        <v>239.2</v>
      </c>
      <c r="K40" s="100"/>
      <c r="L40" s="101"/>
      <c r="P40" s="102"/>
      <c r="Q40" s="103"/>
    </row>
    <row r="41" spans="1:17">
      <c r="K41" s="100"/>
      <c r="L41" s="101"/>
      <c r="P41" s="102"/>
      <c r="Q41" s="103"/>
    </row>
    <row r="42" spans="1:17">
      <c r="K42" s="100"/>
      <c r="L42" s="101"/>
      <c r="P42" s="102"/>
      <c r="Q42" s="103"/>
    </row>
  </sheetData>
  <mergeCells count="5">
    <mergeCell ref="A21:D21"/>
    <mergeCell ref="A32:D32"/>
    <mergeCell ref="K9:N9"/>
    <mergeCell ref="K18:N18"/>
    <mergeCell ref="K31:O31"/>
  </mergeCell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H10" sqref="H10"/>
    </sheetView>
  </sheetViews>
  <sheetFormatPr baseColWidth="10" defaultRowHeight="12.75"/>
  <cols>
    <col min="2" max="2" width="15.85546875" bestFit="1" customWidth="1"/>
    <col min="6" max="6" width="13.140625" bestFit="1" customWidth="1"/>
  </cols>
  <sheetData>
    <row r="3" spans="2:6">
      <c r="B3" s="119" t="s">
        <v>251</v>
      </c>
      <c r="C3" s="119"/>
      <c r="D3" s="119"/>
      <c r="E3" s="119"/>
      <c r="F3" s="119"/>
    </row>
    <row r="5" spans="2:6">
      <c r="B5" s="104" t="s">
        <v>247</v>
      </c>
    </row>
    <row r="6" spans="2:6">
      <c r="C6" t="s">
        <v>58</v>
      </c>
      <c r="D6" t="s">
        <v>54</v>
      </c>
      <c r="E6" t="s">
        <v>62</v>
      </c>
      <c r="F6" t="s">
        <v>246</v>
      </c>
    </row>
    <row r="7" spans="2:6">
      <c r="B7" s="105" t="s">
        <v>66</v>
      </c>
      <c r="C7" s="107">
        <v>25</v>
      </c>
      <c r="D7" s="107">
        <v>7</v>
      </c>
      <c r="E7" s="107">
        <v>8</v>
      </c>
      <c r="F7" s="107">
        <v>40</v>
      </c>
    </row>
    <row r="8" spans="2:6">
      <c r="B8" s="106" t="s">
        <v>61</v>
      </c>
      <c r="C8" s="107">
        <v>9</v>
      </c>
      <c r="D8" s="107"/>
      <c r="E8" s="107"/>
      <c r="F8" s="107">
        <v>9</v>
      </c>
    </row>
    <row r="9" spans="2:6">
      <c r="B9" s="106" t="s">
        <v>63</v>
      </c>
      <c r="C9" s="107"/>
      <c r="D9" s="107"/>
      <c r="E9" s="107">
        <v>4</v>
      </c>
      <c r="F9" s="107">
        <v>4</v>
      </c>
    </row>
    <row r="10" spans="2:6">
      <c r="B10" s="106" t="s">
        <v>60</v>
      </c>
      <c r="C10" s="107">
        <v>8</v>
      </c>
      <c r="D10" s="107"/>
      <c r="E10" s="107"/>
      <c r="F10" s="107">
        <v>8</v>
      </c>
    </row>
    <row r="11" spans="2:6">
      <c r="B11" s="106" t="s">
        <v>57</v>
      </c>
      <c r="C11" s="107"/>
      <c r="D11" s="107">
        <v>4</v>
      </c>
      <c r="E11" s="107"/>
      <c r="F11" s="107">
        <v>4</v>
      </c>
    </row>
    <row r="12" spans="2:6">
      <c r="B12" s="106" t="s">
        <v>55</v>
      </c>
      <c r="C12" s="107"/>
      <c r="D12" s="107">
        <v>3</v>
      </c>
      <c r="E12" s="107"/>
      <c r="F12" s="107">
        <v>3</v>
      </c>
    </row>
    <row r="13" spans="2:6">
      <c r="B13" s="106" t="s">
        <v>59</v>
      </c>
      <c r="C13" s="107">
        <v>8</v>
      </c>
      <c r="D13" s="107"/>
      <c r="E13" s="107"/>
      <c r="F13" s="107">
        <v>8</v>
      </c>
    </row>
    <row r="14" spans="2:6">
      <c r="B14" s="106" t="s">
        <v>64</v>
      </c>
      <c r="C14" s="107"/>
      <c r="D14" s="107"/>
      <c r="E14" s="107">
        <v>4</v>
      </c>
      <c r="F14" s="107">
        <v>4</v>
      </c>
    </row>
    <row r="15" spans="2:6">
      <c r="B15" s="105" t="s">
        <v>56</v>
      </c>
      <c r="C15" s="107">
        <v>15</v>
      </c>
      <c r="D15" s="107">
        <v>15</v>
      </c>
      <c r="E15" s="107">
        <v>9</v>
      </c>
      <c r="F15" s="107">
        <v>39</v>
      </c>
    </row>
    <row r="16" spans="2:6">
      <c r="B16" s="106" t="s">
        <v>61</v>
      </c>
      <c r="C16" s="107">
        <v>4</v>
      </c>
      <c r="D16" s="107"/>
      <c r="E16" s="107"/>
      <c r="F16" s="107">
        <v>4</v>
      </c>
    </row>
    <row r="17" spans="2:6">
      <c r="B17" s="106" t="s">
        <v>63</v>
      </c>
      <c r="C17" s="107"/>
      <c r="D17" s="107"/>
      <c r="E17" s="107">
        <v>3</v>
      </c>
      <c r="F17" s="107">
        <v>3</v>
      </c>
    </row>
    <row r="18" spans="2:6">
      <c r="B18" s="106" t="s">
        <v>60</v>
      </c>
      <c r="C18" s="107">
        <v>5</v>
      </c>
      <c r="D18" s="107"/>
      <c r="E18" s="107"/>
      <c r="F18" s="107">
        <v>5</v>
      </c>
    </row>
    <row r="19" spans="2:6">
      <c r="B19" s="106" t="s">
        <v>57</v>
      </c>
      <c r="C19" s="107"/>
      <c r="D19" s="107">
        <v>7</v>
      </c>
      <c r="E19" s="107"/>
      <c r="F19" s="107">
        <v>7</v>
      </c>
    </row>
    <row r="20" spans="2:6">
      <c r="B20" s="106" t="s">
        <v>55</v>
      </c>
      <c r="C20" s="107"/>
      <c r="D20" s="107">
        <v>8</v>
      </c>
      <c r="E20" s="107"/>
      <c r="F20" s="107">
        <v>8</v>
      </c>
    </row>
    <row r="21" spans="2:6">
      <c r="B21" s="106" t="s">
        <v>59</v>
      </c>
      <c r="C21" s="107">
        <v>6</v>
      </c>
      <c r="D21" s="107"/>
      <c r="E21" s="107"/>
      <c r="F21" s="107">
        <v>6</v>
      </c>
    </row>
    <row r="22" spans="2:6">
      <c r="B22" s="106" t="s">
        <v>64</v>
      </c>
      <c r="C22" s="107"/>
      <c r="D22" s="107"/>
      <c r="E22" s="107">
        <v>6</v>
      </c>
      <c r="F22" s="107">
        <v>6</v>
      </c>
    </row>
    <row r="23" spans="2:6">
      <c r="B23" s="105" t="s">
        <v>65</v>
      </c>
      <c r="C23" s="107">
        <v>15</v>
      </c>
      <c r="D23" s="107">
        <v>9</v>
      </c>
      <c r="E23" s="107">
        <v>8</v>
      </c>
      <c r="F23" s="107">
        <v>32</v>
      </c>
    </row>
    <row r="24" spans="2:6">
      <c r="B24" s="106" t="s">
        <v>61</v>
      </c>
      <c r="C24" s="107">
        <v>6</v>
      </c>
      <c r="D24" s="107"/>
      <c r="E24" s="107"/>
      <c r="F24" s="107">
        <v>6</v>
      </c>
    </row>
    <row r="25" spans="2:6">
      <c r="B25" s="106" t="s">
        <v>63</v>
      </c>
      <c r="C25" s="107"/>
      <c r="D25" s="107"/>
      <c r="E25" s="107">
        <v>3</v>
      </c>
      <c r="F25" s="107">
        <v>3</v>
      </c>
    </row>
    <row r="26" spans="2:6">
      <c r="B26" s="106" t="s">
        <v>60</v>
      </c>
      <c r="C26" s="107">
        <v>7</v>
      </c>
      <c r="D26" s="107"/>
      <c r="E26" s="107"/>
      <c r="F26" s="107">
        <v>7</v>
      </c>
    </row>
    <row r="27" spans="2:6">
      <c r="B27" s="106" t="s">
        <v>57</v>
      </c>
      <c r="C27" s="107"/>
      <c r="D27" s="107">
        <v>5</v>
      </c>
      <c r="E27" s="107"/>
      <c r="F27" s="107">
        <v>5</v>
      </c>
    </row>
    <row r="28" spans="2:6">
      <c r="B28" s="106" t="s">
        <v>55</v>
      </c>
      <c r="C28" s="107"/>
      <c r="D28" s="107">
        <v>4</v>
      </c>
      <c r="E28" s="107"/>
      <c r="F28" s="107">
        <v>4</v>
      </c>
    </row>
    <row r="29" spans="2:6">
      <c r="B29" s="106" t="s">
        <v>59</v>
      </c>
      <c r="C29" s="107">
        <v>2</v>
      </c>
      <c r="D29" s="107"/>
      <c r="E29" s="107"/>
      <c r="F29" s="107">
        <v>2</v>
      </c>
    </row>
    <row r="30" spans="2:6">
      <c r="B30" s="106" t="s">
        <v>64</v>
      </c>
      <c r="C30" s="107"/>
      <c r="D30" s="107"/>
      <c r="E30" s="107">
        <v>5</v>
      </c>
      <c r="F30" s="107">
        <v>5</v>
      </c>
    </row>
    <row r="31" spans="2:6">
      <c r="B31" s="105" t="s">
        <v>246</v>
      </c>
      <c r="C31" s="107">
        <v>55</v>
      </c>
      <c r="D31" s="107">
        <v>31</v>
      </c>
      <c r="E31" s="107">
        <v>25</v>
      </c>
      <c r="F31" s="107">
        <v>111</v>
      </c>
    </row>
  </sheetData>
  <mergeCells count="1"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>
      <selection activeCell="D16" sqref="D16"/>
    </sheetView>
  </sheetViews>
  <sheetFormatPr baseColWidth="10" defaultRowHeight="12.75"/>
  <cols>
    <col min="2" max="2" width="19.5703125" bestFit="1" customWidth="1"/>
    <col min="6" max="6" width="13.140625" bestFit="1" customWidth="1"/>
  </cols>
  <sheetData>
    <row r="4" spans="2:6">
      <c r="B4" s="119" t="s">
        <v>252</v>
      </c>
      <c r="C4" s="119"/>
      <c r="D4" s="119"/>
      <c r="E4" s="119"/>
      <c r="F4" s="119"/>
    </row>
    <row r="6" spans="2:6">
      <c r="B6" s="104" t="s">
        <v>250</v>
      </c>
    </row>
    <row r="7" spans="2:6">
      <c r="C7" t="s">
        <v>66</v>
      </c>
      <c r="D7" t="s">
        <v>56</v>
      </c>
      <c r="E7" t="s">
        <v>65</v>
      </c>
      <c r="F7" t="s">
        <v>246</v>
      </c>
    </row>
    <row r="8" spans="2:6">
      <c r="B8" s="105" t="s">
        <v>58</v>
      </c>
      <c r="C8" s="110">
        <v>8.3333333333333339</v>
      </c>
      <c r="D8" s="110">
        <v>5</v>
      </c>
      <c r="E8" s="110">
        <v>5</v>
      </c>
      <c r="F8" s="110">
        <v>6.1111111111111107</v>
      </c>
    </row>
    <row r="9" spans="2:6">
      <c r="B9" s="105" t="s">
        <v>54</v>
      </c>
      <c r="C9" s="110">
        <v>3.5</v>
      </c>
      <c r="D9" s="110">
        <v>7.5</v>
      </c>
      <c r="E9" s="110">
        <v>4.5</v>
      </c>
      <c r="F9" s="110">
        <v>5.166666666666667</v>
      </c>
    </row>
    <row r="10" spans="2:6">
      <c r="B10" s="105" t="s">
        <v>62</v>
      </c>
      <c r="C10" s="110">
        <v>4</v>
      </c>
      <c r="D10" s="110">
        <v>4.5</v>
      </c>
      <c r="E10" s="110">
        <v>4</v>
      </c>
      <c r="F10" s="110">
        <v>4.166666666666667</v>
      </c>
    </row>
    <row r="11" spans="2:6">
      <c r="B11" s="105" t="s">
        <v>246</v>
      </c>
      <c r="C11" s="110">
        <v>5.7142857142857144</v>
      </c>
      <c r="D11" s="110">
        <v>5.5714285714285712</v>
      </c>
      <c r="E11" s="110">
        <v>4.5714285714285712</v>
      </c>
      <c r="F11" s="110">
        <v>5.2857142857142856</v>
      </c>
    </row>
  </sheetData>
  <mergeCells count="1">
    <mergeCell ref="B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/>
  <dimension ref="A1:H17"/>
  <sheetViews>
    <sheetView workbookViewId="0">
      <selection activeCell="C6" sqref="C6"/>
    </sheetView>
  </sheetViews>
  <sheetFormatPr baseColWidth="10" defaultRowHeight="12.75"/>
  <cols>
    <col min="1" max="1" width="11.85546875" customWidth="1"/>
    <col min="2" max="6" width="12.5703125" customWidth="1"/>
    <col min="7" max="7" width="13.140625" customWidth="1"/>
    <col min="8" max="8" width="13.85546875" customWidth="1"/>
    <col min="9" max="11" width="12" customWidth="1"/>
    <col min="12" max="12" width="13.7109375" customWidth="1"/>
    <col min="13" max="13" width="12" customWidth="1"/>
    <col min="14" max="14" width="16.7109375" customWidth="1"/>
    <col min="15" max="15" width="12" customWidth="1"/>
    <col min="16" max="16" width="10.85546875" customWidth="1"/>
    <col min="17" max="17" width="19.42578125" customWidth="1"/>
    <col min="18" max="18" width="10.85546875" customWidth="1"/>
    <col min="19" max="19" width="19.42578125" bestFit="1" customWidth="1"/>
    <col min="20" max="21" width="10.85546875" customWidth="1"/>
    <col min="22" max="22" width="19.42578125" bestFit="1" customWidth="1"/>
    <col min="23" max="23" width="10.85546875" customWidth="1"/>
    <col min="24" max="24" width="19.42578125" bestFit="1" customWidth="1"/>
    <col min="25" max="26" width="13.28515625" bestFit="1" customWidth="1"/>
    <col min="27" max="27" width="19.42578125" bestFit="1" customWidth="1"/>
    <col min="28" max="28" width="10.85546875" customWidth="1"/>
    <col min="29" max="29" width="19.42578125" bestFit="1" customWidth="1"/>
    <col min="30" max="30" width="11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 t="s">
        <v>10</v>
      </c>
      <c r="G2" s="4">
        <v>1262.1254192059428</v>
      </c>
    </row>
    <row r="3" spans="1:8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15</v>
      </c>
      <c r="G3" s="4">
        <v>2404.0484175351294</v>
      </c>
    </row>
    <row r="4" spans="1:8">
      <c r="A4" s="2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20</v>
      </c>
      <c r="G4" s="4">
        <v>1502.5302609594557</v>
      </c>
    </row>
    <row r="5" spans="1:8">
      <c r="A5" s="2">
        <v>4</v>
      </c>
      <c r="B5" s="2" t="s">
        <v>21</v>
      </c>
      <c r="C5" s="2" t="s">
        <v>22</v>
      </c>
      <c r="D5" s="2" t="s">
        <v>18</v>
      </c>
      <c r="E5" s="2" t="s">
        <v>19</v>
      </c>
      <c r="F5" s="3" t="s">
        <v>15</v>
      </c>
      <c r="G5" s="4">
        <v>1803.0363131513468</v>
      </c>
    </row>
    <row r="6" spans="1:8">
      <c r="A6" s="2">
        <v>5</v>
      </c>
      <c r="B6" s="2" t="s">
        <v>23</v>
      </c>
      <c r="C6" s="2" t="s">
        <v>24</v>
      </c>
      <c r="D6" s="2" t="s">
        <v>13</v>
      </c>
      <c r="E6" s="2" t="s">
        <v>25</v>
      </c>
      <c r="F6" s="3" t="s">
        <v>20</v>
      </c>
      <c r="G6" s="4">
        <v>781.31573569891702</v>
      </c>
    </row>
    <row r="7" spans="1:8">
      <c r="A7" s="2">
        <v>6</v>
      </c>
      <c r="B7" s="2" t="s">
        <v>26</v>
      </c>
      <c r="C7" s="2" t="s">
        <v>27</v>
      </c>
      <c r="D7" s="2" t="s">
        <v>18</v>
      </c>
      <c r="E7" s="2" t="s">
        <v>28</v>
      </c>
      <c r="F7" s="3" t="s">
        <v>20</v>
      </c>
      <c r="G7" s="4">
        <v>721.21452526053872</v>
      </c>
    </row>
    <row r="8" spans="1:8">
      <c r="A8" s="2">
        <v>7</v>
      </c>
      <c r="B8" s="2" t="s">
        <v>29</v>
      </c>
      <c r="C8" s="2" t="s">
        <v>30</v>
      </c>
      <c r="D8" s="2" t="s">
        <v>13</v>
      </c>
      <c r="E8" s="2" t="s">
        <v>25</v>
      </c>
      <c r="F8" s="3" t="s">
        <v>10</v>
      </c>
      <c r="G8" s="4">
        <v>781.31573569891702</v>
      </c>
    </row>
    <row r="9" spans="1:8">
      <c r="A9" s="2">
        <v>8</v>
      </c>
      <c r="B9" s="2" t="s">
        <v>31</v>
      </c>
      <c r="C9" s="2" t="s">
        <v>32</v>
      </c>
      <c r="D9" s="2" t="s">
        <v>9</v>
      </c>
      <c r="E9" s="2" t="s">
        <v>9</v>
      </c>
      <c r="F9" s="3" t="s">
        <v>15</v>
      </c>
      <c r="G9" s="4">
        <v>1202.0242087675647</v>
      </c>
    </row>
    <row r="10" spans="1:8">
      <c r="A10" s="2">
        <v>9</v>
      </c>
      <c r="B10" s="2" t="s">
        <v>33</v>
      </c>
      <c r="C10" s="2" t="s">
        <v>34</v>
      </c>
      <c r="D10" s="2" t="s">
        <v>18</v>
      </c>
      <c r="E10" s="2" t="s">
        <v>14</v>
      </c>
      <c r="F10" s="3" t="s">
        <v>20</v>
      </c>
      <c r="G10" s="4">
        <v>2404.0484175351294</v>
      </c>
    </row>
    <row r="11" spans="1:8">
      <c r="A11" s="2">
        <v>10</v>
      </c>
      <c r="B11" s="2" t="s">
        <v>35</v>
      </c>
      <c r="C11" s="2" t="s">
        <v>36</v>
      </c>
      <c r="D11" s="2" t="s">
        <v>9</v>
      </c>
      <c r="E11" s="2" t="s">
        <v>28</v>
      </c>
      <c r="F11" s="3" t="s">
        <v>15</v>
      </c>
      <c r="G11" s="4">
        <v>661.11331482216053</v>
      </c>
    </row>
    <row r="12" spans="1:8">
      <c r="A12" s="2">
        <v>11</v>
      </c>
      <c r="B12" s="2" t="s">
        <v>37</v>
      </c>
      <c r="C12" s="2" t="s">
        <v>38</v>
      </c>
      <c r="D12" s="2" t="s">
        <v>9</v>
      </c>
      <c r="E12" s="2" t="s">
        <v>14</v>
      </c>
      <c r="F12" s="3" t="s">
        <v>10</v>
      </c>
      <c r="G12" s="4">
        <v>1502.5302609594557</v>
      </c>
    </row>
    <row r="13" spans="1:8">
      <c r="A13" s="2">
        <v>12</v>
      </c>
      <c r="B13" s="2" t="s">
        <v>39</v>
      </c>
      <c r="C13" s="2" t="s">
        <v>40</v>
      </c>
      <c r="D13" s="2" t="s">
        <v>13</v>
      </c>
      <c r="E13" s="2" t="s">
        <v>25</v>
      </c>
      <c r="F13" s="3" t="s">
        <v>10</v>
      </c>
      <c r="G13" s="4">
        <v>811.36634091810606</v>
      </c>
    </row>
    <row r="14" spans="1:8">
      <c r="A14" s="2">
        <v>13</v>
      </c>
      <c r="B14" s="2" t="s">
        <v>41</v>
      </c>
      <c r="C14" s="2" t="s">
        <v>42</v>
      </c>
      <c r="D14" s="2" t="s">
        <v>18</v>
      </c>
      <c r="E14" s="2" t="s">
        <v>19</v>
      </c>
      <c r="F14" s="3" t="s">
        <v>20</v>
      </c>
      <c r="G14" s="4">
        <v>1352.2772348635101</v>
      </c>
    </row>
    <row r="15" spans="1:8">
      <c r="A15" s="5">
        <v>14</v>
      </c>
      <c r="B15" s="5" t="s">
        <v>43</v>
      </c>
      <c r="C15" s="5" t="s">
        <v>44</v>
      </c>
      <c r="D15" s="5" t="s">
        <v>9</v>
      </c>
      <c r="E15" s="2" t="s">
        <v>14</v>
      </c>
      <c r="F15" s="6" t="s">
        <v>15</v>
      </c>
      <c r="G15" s="7">
        <v>2554.301443631075</v>
      </c>
    </row>
    <row r="16" spans="1:8" s="11" customFormat="1">
      <c r="A16" s="8">
        <v>15</v>
      </c>
      <c r="B16" s="8" t="s">
        <v>45</v>
      </c>
      <c r="C16" s="8" t="s">
        <v>46</v>
      </c>
      <c r="D16" s="8" t="s">
        <v>9</v>
      </c>
      <c r="E16" s="8" t="s">
        <v>9</v>
      </c>
      <c r="F16" s="9" t="s">
        <v>20</v>
      </c>
      <c r="G16" s="10">
        <v>901.5181565756734</v>
      </c>
      <c r="H16"/>
    </row>
    <row r="17" spans="1:8" s="11" customFormat="1">
      <c r="A17" s="8">
        <v>16</v>
      </c>
      <c r="B17" s="8" t="s">
        <v>47</v>
      </c>
      <c r="C17" s="8" t="s">
        <v>48</v>
      </c>
      <c r="D17" s="8" t="s">
        <v>13</v>
      </c>
      <c r="E17" s="12" t="s">
        <v>25</v>
      </c>
      <c r="F17" s="9" t="s">
        <v>10</v>
      </c>
      <c r="G17" s="10">
        <v>841.41694613729521</v>
      </c>
      <c r="H17"/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0"/>
  <sheetViews>
    <sheetView workbookViewId="0">
      <selection activeCell="F32" sqref="F32"/>
    </sheetView>
  </sheetViews>
  <sheetFormatPr baseColWidth="10" defaultRowHeight="12.75"/>
  <cols>
    <col min="2" max="2" width="20.85546875" customWidth="1"/>
    <col min="3" max="3" width="5.5703125" customWidth="1"/>
  </cols>
  <sheetData>
    <row r="6" spans="2:3">
      <c r="B6" s="104" t="s">
        <v>253</v>
      </c>
    </row>
    <row r="7" spans="2:3">
      <c r="B7" s="104" t="s">
        <v>3</v>
      </c>
      <c r="C7" t="s">
        <v>254</v>
      </c>
    </row>
    <row r="8" spans="2:3">
      <c r="B8" t="s">
        <v>13</v>
      </c>
      <c r="C8" s="107">
        <v>5</v>
      </c>
    </row>
    <row r="9" spans="2:3">
      <c r="B9" t="s">
        <v>9</v>
      </c>
      <c r="C9" s="107">
        <v>6</v>
      </c>
    </row>
    <row r="10" spans="2:3">
      <c r="B10" t="s">
        <v>18</v>
      </c>
      <c r="C10" s="10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G34" sqref="G34"/>
    </sheetView>
  </sheetViews>
  <sheetFormatPr baseColWidth="10" defaultRowHeight="12.75"/>
  <cols>
    <col min="1" max="1" width="20.85546875" bestFit="1" customWidth="1"/>
    <col min="2" max="4" width="7" customWidth="1"/>
    <col min="5" max="5" width="13.140625" bestFit="1" customWidth="1"/>
  </cols>
  <sheetData>
    <row r="3" spans="1:5">
      <c r="A3" s="104" t="s">
        <v>253</v>
      </c>
    </row>
    <row r="4" spans="1:5">
      <c r="B4" t="s">
        <v>20</v>
      </c>
      <c r="C4" t="s">
        <v>10</v>
      </c>
      <c r="D4" t="s">
        <v>15</v>
      </c>
      <c r="E4" t="s">
        <v>246</v>
      </c>
    </row>
    <row r="5" spans="1:5">
      <c r="A5" s="112" t="s">
        <v>13</v>
      </c>
      <c r="B5" s="111">
        <v>1</v>
      </c>
      <c r="C5" s="111">
        <v>3</v>
      </c>
      <c r="D5" s="111">
        <v>1</v>
      </c>
      <c r="E5" s="111">
        <v>5</v>
      </c>
    </row>
    <row r="6" spans="1:5">
      <c r="A6" s="112" t="s">
        <v>9</v>
      </c>
      <c r="B6" s="111">
        <v>1</v>
      </c>
      <c r="C6" s="111">
        <v>2</v>
      </c>
      <c r="D6" s="111">
        <v>3</v>
      </c>
      <c r="E6" s="111">
        <v>6</v>
      </c>
    </row>
    <row r="7" spans="1:5">
      <c r="A7" s="112" t="s">
        <v>18</v>
      </c>
      <c r="B7" s="111">
        <v>4</v>
      </c>
      <c r="C7" s="111"/>
      <c r="D7" s="111">
        <v>1</v>
      </c>
      <c r="E7" s="1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F31" sqref="F31"/>
    </sheetView>
  </sheetViews>
  <sheetFormatPr baseColWidth="10" defaultRowHeight="12.75"/>
  <cols>
    <col min="1" max="1" width="13.28515625" customWidth="1"/>
    <col min="2" max="2" width="15.42578125" customWidth="1"/>
    <col min="3" max="3" width="19.85546875" customWidth="1"/>
    <col min="4" max="7" width="9.28515625" customWidth="1"/>
    <col min="8" max="14" width="10.85546875" customWidth="1"/>
    <col min="15" max="15" width="13.140625" bestFit="1" customWidth="1"/>
  </cols>
  <sheetData>
    <row r="3" spans="1:3">
      <c r="B3" t="s">
        <v>256</v>
      </c>
      <c r="C3" t="s">
        <v>255</v>
      </c>
    </row>
    <row r="4" spans="1:3">
      <c r="A4" t="s">
        <v>13</v>
      </c>
      <c r="B4" s="110">
        <v>5619.4631759883641</v>
      </c>
      <c r="C4" s="110">
        <v>1123.8926351976729</v>
      </c>
    </row>
    <row r="5" spans="1:3">
      <c r="A5" t="s">
        <v>9</v>
      </c>
      <c r="B5" s="110">
        <v>8083.6128039618725</v>
      </c>
      <c r="C5" s="110">
        <v>1347.2688006603121</v>
      </c>
    </row>
    <row r="6" spans="1:3">
      <c r="A6" t="s">
        <v>18</v>
      </c>
      <c r="B6" s="110">
        <v>7783.1067517699803</v>
      </c>
      <c r="C6" s="110">
        <v>1556.6213503539961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12</vt:i4>
      </vt:variant>
    </vt:vector>
  </HeadingPairs>
  <TitlesOfParts>
    <vt:vector size="42" baseType="lpstr">
      <vt:lpstr>1</vt:lpstr>
      <vt:lpstr>1-1</vt:lpstr>
      <vt:lpstr>1-2</vt:lpstr>
      <vt:lpstr>1-3</vt:lpstr>
      <vt:lpstr>1-4</vt:lpstr>
      <vt:lpstr>2</vt:lpstr>
      <vt:lpstr>2-1</vt:lpstr>
      <vt:lpstr>2-2</vt:lpstr>
      <vt:lpstr>2-3</vt:lpstr>
      <vt:lpstr>2-4</vt:lpstr>
      <vt:lpstr>3</vt:lpstr>
      <vt:lpstr>3-1</vt:lpstr>
      <vt:lpstr>3-2</vt:lpstr>
      <vt:lpstr>3-3</vt:lpstr>
      <vt:lpstr>4</vt:lpstr>
      <vt:lpstr>4-1</vt:lpstr>
      <vt:lpstr>4-2</vt:lpstr>
      <vt:lpstr>4-3</vt:lpstr>
      <vt:lpstr>5</vt:lpstr>
      <vt:lpstr>5-1</vt:lpstr>
      <vt:lpstr>5-2</vt:lpstr>
      <vt:lpstr>6</vt:lpstr>
      <vt:lpstr>6-1</vt:lpstr>
      <vt:lpstr>7</vt:lpstr>
      <vt:lpstr>7-1</vt:lpstr>
      <vt:lpstr>8</vt:lpstr>
      <vt:lpstr>8-1</vt:lpstr>
      <vt:lpstr>9</vt:lpstr>
      <vt:lpstr>9-1</vt:lpstr>
      <vt:lpstr>10</vt:lpstr>
      <vt:lpstr>'10'!Área_de_extracción</vt:lpstr>
      <vt:lpstr>'4'!Área_de_extracción</vt:lpstr>
      <vt:lpstr>'6-1'!Área_de_extracción</vt:lpstr>
      <vt:lpstr>'7-1'!Área_de_extracción</vt:lpstr>
      <vt:lpstr>'8-1'!Área_de_extracción</vt:lpstr>
      <vt:lpstr>'9-1'!Área_de_extracción</vt:lpstr>
      <vt:lpstr>'10'!Criterios</vt:lpstr>
      <vt:lpstr>'4'!Criterios</vt:lpstr>
      <vt:lpstr>'6-1'!Criterios</vt:lpstr>
      <vt:lpstr>'7-1'!Criterios</vt:lpstr>
      <vt:lpstr>'8-1'!Criterios</vt:lpstr>
      <vt:lpstr>'9-1'!Criterios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boleco</dc:creator>
  <cp:lastModifiedBy>Miguel</cp:lastModifiedBy>
  <dcterms:created xsi:type="dcterms:W3CDTF">2006-08-08T22:50:54Z</dcterms:created>
  <dcterms:modified xsi:type="dcterms:W3CDTF">2019-11-12T08:47:04Z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698221ab-868a-4248-920e-db9394799bc1</vt:lpwstr>
  </property>
</Properties>
</file>