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æredygtighed\7. LCA\09 Værktøjer\"/>
    </mc:Choice>
  </mc:AlternateContent>
  <xr:revisionPtr revIDLastSave="0" documentId="13_ncr:1_{61841988-3378-4A38-89D7-C5FB1AB8654D}" xr6:coauthVersionLast="47" xr6:coauthVersionMax="47" xr10:uidLastSave="{00000000-0000-0000-0000-000000000000}"/>
  <bookViews>
    <workbookView xWindow="-120" yWindow="-120" windowWidth="29040" windowHeight="15720" activeTab="1" xr2:uid="{6E708BEA-9A5D-44D7-8AFF-F9456D6C7F0F}"/>
  </bookViews>
  <sheets>
    <sheet name="Tabeller" sheetId="2" r:id="rId1"/>
    <sheet name="Bereg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E35" i="1" s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E47" i="1" s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E59" i="1" s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E71" i="1" s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E83" i="1" s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E95" i="1" s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E107" i="1" s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E119" i="1" s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E131" i="1" s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E143" i="1" s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E155" i="1" s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E167" i="1" s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E179" i="1" s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E191" i="1" s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E203" i="1" s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E215" i="1" s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E227" i="1" s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E239" i="1" s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E251" i="1" s="1"/>
  <c r="AA252" i="1"/>
  <c r="AA253" i="1"/>
  <c r="AA254" i="1"/>
  <c r="AA255" i="1"/>
  <c r="AA256" i="1"/>
  <c r="AA257" i="1"/>
  <c r="AA258" i="1"/>
  <c r="AA259" i="1"/>
  <c r="AA260" i="1"/>
  <c r="AA261" i="1"/>
  <c r="AA5" i="1"/>
  <c r="AA6" i="1"/>
  <c r="AE6" i="1" s="1"/>
  <c r="AA7" i="1"/>
  <c r="AA8" i="1"/>
  <c r="AA9" i="1"/>
  <c r="AA10" i="1"/>
  <c r="AA11" i="1"/>
  <c r="AA12" i="1"/>
  <c r="AA13" i="1"/>
  <c r="AA14" i="1"/>
  <c r="AD28" i="1"/>
  <c r="AE214" i="1" l="1"/>
  <c r="AE142" i="1"/>
  <c r="AE34" i="1"/>
  <c r="AE202" i="1"/>
  <c r="AE130" i="1"/>
  <c r="AE58" i="1"/>
  <c r="AE250" i="1"/>
  <c r="AE178" i="1"/>
  <c r="AE106" i="1"/>
  <c r="AE70" i="1"/>
  <c r="AE18" i="1"/>
  <c r="AE226" i="1"/>
  <c r="AE154" i="1"/>
  <c r="AE94" i="1"/>
  <c r="AE238" i="1"/>
  <c r="AE166" i="1"/>
  <c r="AE82" i="1"/>
  <c r="AE5" i="1"/>
  <c r="AE190" i="1"/>
  <c r="AE118" i="1"/>
  <c r="AE46" i="1"/>
  <c r="AE247" i="1"/>
  <c r="AE235" i="1"/>
  <c r="AE199" i="1"/>
  <c r="AE187" i="1"/>
  <c r="AE175" i="1"/>
  <c r="AE163" i="1"/>
  <c r="AE151" i="1"/>
  <c r="AE139" i="1"/>
  <c r="AE127" i="1"/>
  <c r="AE115" i="1"/>
  <c r="AE103" i="1"/>
  <c r="AE91" i="1"/>
  <c r="AE79" i="1"/>
  <c r="AE67" i="1"/>
  <c r="AE55" i="1"/>
  <c r="AE43" i="1"/>
  <c r="AE31" i="1"/>
  <c r="AE259" i="1"/>
  <c r="AE211" i="1"/>
  <c r="AE14" i="1"/>
  <c r="AE223" i="1"/>
  <c r="AE256" i="1"/>
  <c r="AE232" i="1"/>
  <c r="AE220" i="1"/>
  <c r="AE196" i="1"/>
  <c r="AE184" i="1"/>
  <c r="AE172" i="1"/>
  <c r="AE148" i="1"/>
  <c r="AE136" i="1"/>
  <c r="AE124" i="1"/>
  <c r="AE112" i="1"/>
  <c r="AE100" i="1"/>
  <c r="AE88" i="1"/>
  <c r="AE76" i="1"/>
  <c r="AE64" i="1"/>
  <c r="AE52" i="1"/>
  <c r="AE40" i="1"/>
  <c r="AE11" i="1"/>
  <c r="AE244" i="1"/>
  <c r="AE208" i="1"/>
  <c r="AE194" i="1"/>
  <c r="AE170" i="1"/>
  <c r="AE158" i="1"/>
  <c r="AE146" i="1"/>
  <c r="AE134" i="1"/>
  <c r="AE122" i="1"/>
  <c r="AE110" i="1"/>
  <c r="AE98" i="1"/>
  <c r="AE86" i="1"/>
  <c r="AE74" i="1"/>
  <c r="AE62" i="1"/>
  <c r="AE50" i="1"/>
  <c r="AE38" i="1"/>
  <c r="AE23" i="1"/>
  <c r="AE182" i="1"/>
  <c r="AE19" i="1"/>
  <c r="AE13" i="1"/>
  <c r="AE258" i="1"/>
  <c r="AE246" i="1"/>
  <c r="AE234" i="1"/>
  <c r="AE222" i="1"/>
  <c r="AE210" i="1"/>
  <c r="AE198" i="1"/>
  <c r="AE186" i="1"/>
  <c r="AE174" i="1"/>
  <c r="AE162" i="1"/>
  <c r="AE150" i="1"/>
  <c r="AE138" i="1"/>
  <c r="AE126" i="1"/>
  <c r="AE114" i="1"/>
  <c r="AE102" i="1"/>
  <c r="AE90" i="1"/>
  <c r="AE78" i="1"/>
  <c r="AE66" i="1"/>
  <c r="AE54" i="1"/>
  <c r="AE42" i="1"/>
  <c r="AE30" i="1"/>
  <c r="AE209" i="1"/>
  <c r="AE12" i="1"/>
  <c r="AE257" i="1"/>
  <c r="AE173" i="1"/>
  <c r="AE65" i="1"/>
  <c r="AE233" i="1"/>
  <c r="AE185" i="1"/>
  <c r="AE137" i="1"/>
  <c r="AE101" i="1"/>
  <c r="AE53" i="1"/>
  <c r="AE9" i="1"/>
  <c r="AE242" i="1"/>
  <c r="AE218" i="1"/>
  <c r="AE206" i="1"/>
  <c r="AE245" i="1"/>
  <c r="AE197" i="1"/>
  <c r="AE149" i="1"/>
  <c r="AE113" i="1"/>
  <c r="AE77" i="1"/>
  <c r="AE41" i="1"/>
  <c r="AE254" i="1"/>
  <c r="AE230" i="1"/>
  <c r="AE8" i="1"/>
  <c r="AE253" i="1"/>
  <c r="AE241" i="1"/>
  <c r="AE229" i="1"/>
  <c r="AE217" i="1"/>
  <c r="AE205" i="1"/>
  <c r="AE193" i="1"/>
  <c r="AE181" i="1"/>
  <c r="AE169" i="1"/>
  <c r="AE157" i="1"/>
  <c r="AE145" i="1"/>
  <c r="AE133" i="1"/>
  <c r="AE121" i="1"/>
  <c r="AE109" i="1"/>
  <c r="AE97" i="1"/>
  <c r="AE85" i="1"/>
  <c r="AE73" i="1"/>
  <c r="AE61" i="1"/>
  <c r="AE49" i="1"/>
  <c r="AE37" i="1"/>
  <c r="AE221" i="1"/>
  <c r="AE161" i="1"/>
  <c r="AE125" i="1"/>
  <c r="AE89" i="1"/>
  <c r="AE29" i="1"/>
  <c r="AE7" i="1"/>
  <c r="AE252" i="1"/>
  <c r="AE240" i="1"/>
  <c r="AE228" i="1"/>
  <c r="AE216" i="1"/>
  <c r="AE204" i="1"/>
  <c r="AE192" i="1"/>
  <c r="AE180" i="1"/>
  <c r="AE168" i="1"/>
  <c r="AE156" i="1"/>
  <c r="AE144" i="1"/>
  <c r="AE132" i="1"/>
  <c r="AE120" i="1"/>
  <c r="AE108" i="1"/>
  <c r="AE96" i="1"/>
  <c r="AE84" i="1"/>
  <c r="AE72" i="1"/>
  <c r="AE60" i="1"/>
  <c r="AE48" i="1"/>
  <c r="AE36" i="1"/>
  <c r="AE24" i="1"/>
  <c r="AE26" i="1"/>
  <c r="AE25" i="1"/>
  <c r="AE22" i="1"/>
  <c r="AE260" i="1"/>
  <c r="AE248" i="1"/>
  <c r="AE236" i="1"/>
  <c r="AE224" i="1"/>
  <c r="AE212" i="1"/>
  <c r="AE200" i="1"/>
  <c r="AE188" i="1"/>
  <c r="AE176" i="1"/>
  <c r="AE164" i="1"/>
  <c r="AE152" i="1"/>
  <c r="AE140" i="1"/>
  <c r="AE128" i="1"/>
  <c r="AE116" i="1"/>
  <c r="AE104" i="1"/>
  <c r="AE92" i="1"/>
  <c r="AE80" i="1"/>
  <c r="AE68" i="1"/>
  <c r="AE56" i="1"/>
  <c r="AE44" i="1"/>
  <c r="AE32" i="1"/>
  <c r="AE20" i="1"/>
  <c r="AE10" i="1"/>
  <c r="AE27" i="1"/>
  <c r="AE160" i="1"/>
  <c r="AE213" i="1"/>
  <c r="AE201" i="1"/>
  <c r="AE189" i="1"/>
  <c r="AE177" i="1"/>
  <c r="AE165" i="1"/>
  <c r="AE153" i="1"/>
  <c r="AE141" i="1"/>
  <c r="AE129" i="1"/>
  <c r="AE117" i="1"/>
  <c r="AE105" i="1"/>
  <c r="AE93" i="1"/>
  <c r="AE81" i="1"/>
  <c r="AE69" i="1"/>
  <c r="AE57" i="1"/>
  <c r="AE45" i="1"/>
  <c r="AE33" i="1"/>
  <c r="AE21" i="1"/>
  <c r="AE255" i="1"/>
  <c r="AE243" i="1"/>
  <c r="AE231" i="1"/>
  <c r="AE219" i="1"/>
  <c r="AE207" i="1"/>
  <c r="AE195" i="1"/>
  <c r="AE183" i="1"/>
  <c r="AE171" i="1"/>
  <c r="AE159" i="1"/>
  <c r="AE147" i="1"/>
  <c r="AE135" i="1"/>
  <c r="AE123" i="1"/>
  <c r="AE111" i="1"/>
  <c r="AE99" i="1"/>
  <c r="AE87" i="1"/>
  <c r="AE75" i="1"/>
  <c r="AE63" i="1"/>
  <c r="AE51" i="1"/>
  <c r="AE39" i="1"/>
  <c r="AE261" i="1"/>
  <c r="AE17" i="1"/>
  <c r="AE249" i="1"/>
  <c r="AE16" i="1"/>
  <c r="AE237" i="1"/>
  <c r="AE15" i="1"/>
  <c r="AE225" i="1"/>
  <c r="AE28" i="1"/>
  <c r="AE4" i="1" l="1"/>
  <c r="G10" i="1" s="1"/>
</calcChain>
</file>

<file path=xl/sharedStrings.xml><?xml version="1.0" encoding="utf-8"?>
<sst xmlns="http://schemas.openxmlformats.org/spreadsheetml/2006/main" count="351" uniqueCount="96">
  <si>
    <t>BR18 Bilag 2 Tabel 9</t>
  </si>
  <si>
    <t>Konstruktion</t>
  </si>
  <si>
    <t>Referenceværdi</t>
  </si>
  <si>
    <t>Formler</t>
  </si>
  <si>
    <t>Etage- og kælderdæk </t>
  </si>
  <si>
    <t>Konstruktioner</t>
  </si>
  <si>
    <t>Fundamenter</t>
  </si>
  <si>
    <t>Gulv</t>
  </si>
  <si>
    <t>Loft</t>
  </si>
  <si>
    <t>Indervæg</t>
  </si>
  <si>
    <t>Tag</t>
  </si>
  <si>
    <t>Terrændæk/pladefundament</t>
  </si>
  <si>
    <t>Søjler/bjælker</t>
  </si>
  <si>
    <t>Installationer</t>
  </si>
  <si>
    <t>Ydervæg og kælderydervæg</t>
  </si>
  <si>
    <t>Standardværdi</t>
  </si>
  <si>
    <t>A1-A3</t>
  </si>
  <si>
    <t>C3</t>
  </si>
  <si>
    <t>C4</t>
  </si>
  <si>
    <t>C</t>
  </si>
  <si>
    <t>Total</t>
  </si>
  <si>
    <t>BR18 Bilag 2 Tabel 7</t>
  </si>
  <si>
    <t>Classification Type</t>
  </si>
  <si>
    <t>Identifier</t>
  </si>
  <si>
    <t>Classification</t>
  </si>
  <si>
    <t>Code</t>
  </si>
  <si>
    <t>Type Name</t>
  </si>
  <si>
    <t>Construction Name</t>
  </si>
  <si>
    <t>Material Name</t>
  </si>
  <si>
    <t>Model</t>
  </si>
  <si>
    <t>Type Elements (count)</t>
  </si>
  <si>
    <t>Quantity</t>
  </si>
  <si>
    <t>Unit</t>
  </si>
  <si>
    <t>Lifetime (years)</t>
  </si>
  <si>
    <t>Emission (kgCO₂-eq/m²/year)</t>
  </si>
  <si>
    <t>BIM7AATypeCode</t>
  </si>
  <si>
    <t>classification</t>
  </si>
  <si>
    <t/>
  </si>
  <si>
    <t>No classification code</t>
  </si>
  <si>
    <t>type</t>
  </si>
  <si>
    <t>Precast Stair</t>
  </si>
  <si>
    <t>material</t>
  </si>
  <si>
    <t>Beton i trykstyrkeklasse C 25/30</t>
  </si>
  <si>
    <t>arkitektur</t>
  </si>
  <si>
    <t>m³</t>
  </si>
  <si>
    <t>Armeringsstål</t>
  </si>
  <si>
    <t>kg</t>
  </si>
  <si>
    <t>SIP 202mm Wall - conc clad</t>
  </si>
  <si>
    <t>Træ - Forskalling</t>
  </si>
  <si>
    <t>Betonelement vægge</t>
  </si>
  <si>
    <t>m²</t>
  </si>
  <si>
    <t>Wall - Timber Clad</t>
  </si>
  <si>
    <t>Interior - 165 Partition (1-hr)</t>
  </si>
  <si>
    <t>Interior - Partition</t>
  </si>
  <si>
    <t>Foundation - 300mm Concrete</t>
  </si>
  <si>
    <t>Concrete-Domestic 425mm</t>
  </si>
  <si>
    <t>Insitu Concrete 225mm</t>
  </si>
  <si>
    <t>Standardværdi kontor, skoler og daginstitutioner, vand</t>
  </si>
  <si>
    <t>mekaniske installationer</t>
  </si>
  <si>
    <t>Standardværdi ventilation og køl</t>
  </si>
  <si>
    <t>Øvrige bygninger, varme, ventilation og køl [standardværdier]</t>
  </si>
  <si>
    <t>Dropdown</t>
  </si>
  <si>
    <t>Type særlige forhold</t>
  </si>
  <si>
    <t>Tillæg til grænseværdi</t>
  </si>
  <si>
    <t>Konstruktionens areal</t>
  </si>
  <si>
    <t>Samlet bruttoetageareal</t>
  </si>
  <si>
    <t>Tillæg til for konstruktioner</t>
  </si>
  <si>
    <t>Tillæg til for søjler/bjælker</t>
  </si>
  <si>
    <t>Søjle/bjælkens længde</t>
  </si>
  <si>
    <t>Tillæg til for fundamenter</t>
  </si>
  <si>
    <t>Tillæg til for installationer</t>
  </si>
  <si>
    <t>Standardværdi: Øvrige bygninger, varme, ventilation og køl</t>
  </si>
  <si>
    <t>Standardværdi: Enfamiliehuse, afløb</t>
  </si>
  <si>
    <t>Standardværdi: Enfamiliehuse, vand</t>
  </si>
  <si>
    <t>Standardværdi: Enfamiliehuse, varme, ventilation og køl</t>
  </si>
  <si>
    <t>Standardværdi: Rækkehuse, afløb</t>
  </si>
  <si>
    <t>Standardværdi: Rækkehuse, vand</t>
  </si>
  <si>
    <t>Standardværdi: Rækkehuse, varme, ventilation og køl</t>
  </si>
  <si>
    <t>Standardværdi: Etageboliger, afløb</t>
  </si>
  <si>
    <t>Standardværdi: Etageboliger, vand</t>
  </si>
  <si>
    <t>Standardværdi: Etageboliger,varme, ventilation og køl</t>
  </si>
  <si>
    <t>Standardværdi: Kontor, skoler og daginstitutioner, afløb</t>
  </si>
  <si>
    <t>Standardværdi: Kontor, skoler og daginstitutioner, vand</t>
  </si>
  <si>
    <t>Standardværdi: Kontor, skoler og daginstitutioner, varme, ventilation og køl</t>
  </si>
  <si>
    <t>Standardværdi: Øvrige bygninger, afløb</t>
  </si>
  <si>
    <t>Standardværdi: Øvrige bygninger, vand</t>
  </si>
  <si>
    <t>Samlet opvarmet etageareal</t>
  </si>
  <si>
    <t>Samlet opvarmet kælderareal</t>
  </si>
  <si>
    <t>Manuel beregning af tillæg til CO2-grænseværdi iht. BR18 §298, Stk. 4</t>
  </si>
  <si>
    <t>Inddata</t>
  </si>
  <si>
    <t>Output</t>
  </si>
  <si>
    <t>Tillæg til CO2-grænseværdi</t>
  </si>
  <si>
    <r>
      <t>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</si>
  <si>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kg CO2e/m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/år</t>
    </r>
  </si>
  <si>
    <r>
      <t xml:space="preserve">Indsæt data fra </t>
    </r>
    <r>
      <rPr>
        <i/>
        <sz val="9"/>
        <color rgb="FFFF0000"/>
        <rFont val="Aptos Narrow"/>
        <family val="2"/>
        <scheme val="minor"/>
      </rPr>
      <t>Project Breakdown</t>
    </r>
    <r>
      <rPr>
        <sz val="9"/>
        <color rgb="FFFF0000"/>
        <rFont val="Aptos Narrow"/>
        <family val="2"/>
        <scheme val="minor"/>
      </rPr>
      <t xml:space="preserve"> her --&gt;</t>
    </r>
  </si>
  <si>
    <t>= Manuel indtastning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</si>
</sst>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i/>
      <sz val="9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8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3F1ED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1" fillId="0" borderId="0" xfId="0" applyFont="1"/>
    <xf numFmtId="0" fontId="3" fillId="3" borderId="1" xfId="0" applyFont="1" applyFill="1" applyBorder="1" applyAlignment="1">
      <alignment horizontal="right" vertical="top" wrapText="1"/>
    </xf>
    <xf numFmtId="2" fontId="1" fillId="0" borderId="0" xfId="0" applyNumberFormat="1" applyFont="1"/>
    <xf numFmtId="3" fontId="0" fillId="4" borderId="2" xfId="0" applyNumberFormat="1" applyFill="1" applyBorder="1"/>
    <xf numFmtId="0" fontId="0" fillId="4" borderId="2" xfId="0" applyFill="1" applyBorder="1"/>
    <xf numFmtId="2" fontId="0" fillId="0" borderId="0" xfId="0" applyNumberFormat="1"/>
    <xf numFmtId="0" fontId="0" fillId="0" borderId="0" xfId="1" applyFont="1"/>
    <xf numFmtId="0" fontId="1" fillId="0" borderId="0" xfId="1" applyFont="1"/>
    <xf numFmtId="0" fontId="0" fillId="4" borderId="2" xfId="1" applyFont="1" applyFill="1" applyBorder="1"/>
    <xf numFmtId="0" fontId="7" fillId="0" borderId="0" xfId="0" applyFont="1"/>
    <xf numFmtId="0" fontId="9" fillId="0" borderId="0" xfId="0" applyFont="1" applyAlignment="1">
      <alignment horizontal="right"/>
    </xf>
    <xf numFmtId="0" fontId="0" fillId="0" borderId="0" xfId="0" quotePrefix="1"/>
  </cellXfs>
  <cellStyles count="2">
    <cellStyle name="Normal" xfId="0" builtinId="0"/>
    <cellStyle name="Normal 2" xfId="1" xr:uid="{19A2149B-136C-4C4A-9C43-1F772A0697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1943100" cy="952500"/>
    <xdr:pic>
      <xdr:nvPicPr>
        <xdr:cNvPr id="2" name="Billede 1">
          <a:extLst>
            <a:ext uri="{FF2B5EF4-FFF2-40B4-BE49-F238E27FC236}">
              <a16:creationId xmlns:a16="http://schemas.microsoft.com/office/drawing/2014/main" id="{72C40DA2-EFDD-4FD0-8EE7-05197007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144000"/>
          <a:ext cx="1943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1019175" cy="714375"/>
    <xdr:pic>
      <xdr:nvPicPr>
        <xdr:cNvPr id="3" name="Billede 2">
          <a:extLst>
            <a:ext uri="{FF2B5EF4-FFF2-40B4-BE49-F238E27FC236}">
              <a16:creationId xmlns:a16="http://schemas.microsoft.com/office/drawing/2014/main" id="{E63077FE-8AD5-4BCF-9C43-0F9F3E689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0287000"/>
          <a:ext cx="10191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1695450" cy="1047750"/>
    <xdr:pic>
      <xdr:nvPicPr>
        <xdr:cNvPr id="4" name="Billede 3">
          <a:extLst>
            <a:ext uri="{FF2B5EF4-FFF2-40B4-BE49-F238E27FC236}">
              <a16:creationId xmlns:a16="http://schemas.microsoft.com/office/drawing/2014/main" id="{4A025B16-FEC9-4896-A4D1-07A472F2B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239500"/>
          <a:ext cx="16954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0</xdr:rowOff>
    </xdr:from>
    <xdr:ext cx="1838325" cy="942975"/>
    <xdr:pic>
      <xdr:nvPicPr>
        <xdr:cNvPr id="5" name="Billede 4">
          <a:extLst>
            <a:ext uri="{FF2B5EF4-FFF2-40B4-BE49-F238E27FC236}">
              <a16:creationId xmlns:a16="http://schemas.microsoft.com/office/drawing/2014/main" id="{B61EECFA-D98A-488F-94C0-BE2014707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2573000"/>
          <a:ext cx="18383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E29-CBEA-44BC-B989-DD9E75E5B896}">
  <dimension ref="B2:G84"/>
  <sheetViews>
    <sheetView workbookViewId="0">
      <selection activeCell="L8" sqref="L8"/>
    </sheetView>
  </sheetViews>
  <sheetFormatPr defaultRowHeight="15" x14ac:dyDescent="0.25"/>
  <cols>
    <col min="1" max="1" width="3.140625" customWidth="1"/>
    <col min="2" max="2" width="68.7109375" bestFit="1" customWidth="1"/>
    <col min="3" max="5" width="7.5703125" bestFit="1" customWidth="1"/>
    <col min="6" max="6" width="8.28515625" bestFit="1" customWidth="1"/>
    <col min="7" max="7" width="14.7109375" bestFit="1" customWidth="1"/>
  </cols>
  <sheetData>
    <row r="2" spans="2:7" x14ac:dyDescent="0.25">
      <c r="B2" s="1" t="s">
        <v>0</v>
      </c>
    </row>
    <row r="3" spans="2:7" ht="15.75" thickBot="1" x14ac:dyDescent="0.3">
      <c r="B3" s="2" t="s">
        <v>1</v>
      </c>
      <c r="C3" s="2"/>
      <c r="D3" s="2"/>
      <c r="E3" s="2"/>
      <c r="F3" s="2"/>
      <c r="G3" s="2" t="s">
        <v>2</v>
      </c>
    </row>
    <row r="4" spans="2:7" ht="16.5" thickTop="1" thickBot="1" x14ac:dyDescent="0.3">
      <c r="B4" s="4" t="s">
        <v>4</v>
      </c>
      <c r="C4" s="4"/>
      <c r="D4" s="4"/>
      <c r="E4" s="4"/>
      <c r="F4" s="4"/>
      <c r="G4" s="8">
        <v>1.3</v>
      </c>
    </row>
    <row r="5" spans="2:7" ht="16.5" thickTop="1" thickBot="1" x14ac:dyDescent="0.3">
      <c r="B5" s="4" t="s">
        <v>7</v>
      </c>
      <c r="C5" s="4"/>
      <c r="D5" s="4"/>
      <c r="E5" s="4"/>
      <c r="F5" s="4"/>
      <c r="G5" s="8">
        <v>0.65</v>
      </c>
    </row>
    <row r="6" spans="2:7" ht="16.5" thickTop="1" thickBot="1" x14ac:dyDescent="0.3">
      <c r="B6" s="4" t="s">
        <v>8</v>
      </c>
      <c r="C6" s="4"/>
      <c r="D6" s="4"/>
      <c r="E6" s="4"/>
      <c r="F6" s="4"/>
      <c r="G6" s="8">
        <v>0.45</v>
      </c>
    </row>
    <row r="7" spans="2:7" ht="16.5" thickTop="1" thickBot="1" x14ac:dyDescent="0.3">
      <c r="B7" s="4" t="s">
        <v>9</v>
      </c>
      <c r="C7" s="4"/>
      <c r="D7" s="4"/>
      <c r="E7" s="4"/>
      <c r="F7" s="4"/>
      <c r="G7" s="8">
        <v>1.03</v>
      </c>
    </row>
    <row r="8" spans="2:7" ht="16.5" thickTop="1" thickBot="1" x14ac:dyDescent="0.3">
      <c r="B8" s="4" t="s">
        <v>10</v>
      </c>
      <c r="C8" s="4"/>
      <c r="D8" s="4"/>
      <c r="E8" s="4"/>
      <c r="F8" s="4"/>
      <c r="G8" s="8">
        <v>3</v>
      </c>
    </row>
    <row r="9" spans="2:7" ht="16.5" thickTop="1" thickBot="1" x14ac:dyDescent="0.3">
      <c r="B9" s="4" t="s">
        <v>11</v>
      </c>
      <c r="C9" s="4"/>
      <c r="D9" s="4"/>
      <c r="E9" s="4"/>
      <c r="F9" s="4"/>
      <c r="G9" s="8">
        <v>2.27</v>
      </c>
    </row>
    <row r="10" spans="2:7" ht="16.5" thickTop="1" thickBot="1" x14ac:dyDescent="0.3">
      <c r="B10" s="4" t="s">
        <v>14</v>
      </c>
      <c r="C10" s="4"/>
      <c r="D10" s="4"/>
      <c r="E10" s="4"/>
      <c r="F10" s="4"/>
      <c r="G10" s="8">
        <v>2.85</v>
      </c>
    </row>
    <row r="11" spans="2:7" ht="16.5" thickTop="1" thickBot="1" x14ac:dyDescent="0.3">
      <c r="B11" s="4" t="s">
        <v>12</v>
      </c>
      <c r="C11" s="4"/>
      <c r="D11" s="4"/>
      <c r="E11" s="4"/>
      <c r="F11" s="4"/>
      <c r="G11" s="8">
        <v>0.47</v>
      </c>
    </row>
    <row r="12" spans="2:7" ht="16.5" thickTop="1" thickBot="1" x14ac:dyDescent="0.3">
      <c r="B12" s="4" t="s">
        <v>6</v>
      </c>
      <c r="C12" s="4"/>
      <c r="D12" s="4"/>
      <c r="E12" s="4"/>
      <c r="F12" s="4"/>
      <c r="G12" s="8">
        <v>1.06</v>
      </c>
    </row>
    <row r="13" spans="2:7" ht="15.75" thickTop="1" x14ac:dyDescent="0.25"/>
    <row r="15" spans="2:7" x14ac:dyDescent="0.25">
      <c r="B15" s="1" t="s">
        <v>21</v>
      </c>
    </row>
    <row r="16" spans="2:7" ht="15.75" thickBot="1" x14ac:dyDescent="0.3">
      <c r="B16" s="2" t="s">
        <v>15</v>
      </c>
      <c r="C16" s="2" t="s">
        <v>16</v>
      </c>
      <c r="D16" s="2" t="s">
        <v>17</v>
      </c>
      <c r="E16" s="2" t="s">
        <v>18</v>
      </c>
      <c r="F16" s="2" t="s">
        <v>19</v>
      </c>
      <c r="G16" s="2" t="s">
        <v>20</v>
      </c>
    </row>
    <row r="17" spans="2:7" ht="16.5" thickTop="1" thickBot="1" x14ac:dyDescent="0.3">
      <c r="B17" s="4" t="s">
        <v>72</v>
      </c>
      <c r="C17" s="4">
        <v>8.6300000000000005E-3</v>
      </c>
      <c r="D17" s="4">
        <v>1.137E-2</v>
      </c>
      <c r="E17" s="4"/>
      <c r="F17" s="4">
        <v>-5.62E-3</v>
      </c>
      <c r="G17" s="8">
        <f>SUM(C17:F17)</f>
        <v>1.438E-2</v>
      </c>
    </row>
    <row r="18" spans="2:7" ht="16.5" thickTop="1" thickBot="1" x14ac:dyDescent="0.3">
      <c r="B18" s="4" t="s">
        <v>73</v>
      </c>
      <c r="C18" s="4">
        <v>4.8309999999999999E-2</v>
      </c>
      <c r="D18" s="4">
        <v>1.1690000000000001E-2</v>
      </c>
      <c r="E18" s="4"/>
      <c r="F18" s="4">
        <v>-2.9399999999999999E-2</v>
      </c>
      <c r="G18" s="8">
        <f>SUM(C18:F18)</f>
        <v>3.0599999999999999E-2</v>
      </c>
    </row>
    <row r="19" spans="2:7" ht="16.5" thickTop="1" thickBot="1" x14ac:dyDescent="0.3">
      <c r="B19" s="4" t="s">
        <v>74</v>
      </c>
      <c r="C19" s="4">
        <v>0.49398999999999998</v>
      </c>
      <c r="D19" s="4">
        <v>0.10567</v>
      </c>
      <c r="E19" s="4">
        <v>3.4000000000000002E-4</v>
      </c>
      <c r="F19" s="4">
        <v>-0.19750000000000001</v>
      </c>
      <c r="G19" s="8">
        <f>SUM(C19:F19)</f>
        <v>0.40249999999999997</v>
      </c>
    </row>
    <row r="20" spans="2:7" ht="16.5" thickTop="1" thickBot="1" x14ac:dyDescent="0.3">
      <c r="B20" s="4" t="s">
        <v>75</v>
      </c>
      <c r="C20" s="4">
        <v>4.1399999999999999E-2</v>
      </c>
      <c r="D20" s="4">
        <v>4.8599999999999997E-2</v>
      </c>
      <c r="E20" s="4"/>
      <c r="F20" s="4">
        <v>-2.0500000000000001E-2</v>
      </c>
      <c r="G20" s="8">
        <f>SUM(C20:F20)</f>
        <v>6.9499999999999992E-2</v>
      </c>
    </row>
    <row r="21" spans="2:7" ht="16.5" thickTop="1" thickBot="1" x14ac:dyDescent="0.3">
      <c r="B21" s="4" t="s">
        <v>76</v>
      </c>
      <c r="C21" s="4">
        <v>2.4400000000000002E-2</v>
      </c>
      <c r="D21" s="4">
        <v>1.5599999999999999E-2</v>
      </c>
      <c r="E21" s="4"/>
      <c r="F21" s="4">
        <v>-1.23E-2</v>
      </c>
      <c r="G21" s="8">
        <f>SUM(C21:F21)</f>
        <v>2.7700000000000002E-2</v>
      </c>
    </row>
    <row r="22" spans="2:7" ht="16.5" thickTop="1" thickBot="1" x14ac:dyDescent="0.3">
      <c r="B22" s="4" t="s">
        <v>77</v>
      </c>
      <c r="C22" s="4">
        <v>0.44844000000000001</v>
      </c>
      <c r="D22" s="4">
        <v>6.4100000000000004E-2</v>
      </c>
      <c r="E22" s="4">
        <v>2.7E-4</v>
      </c>
      <c r="F22" s="4">
        <v>-0.20349999999999999</v>
      </c>
      <c r="G22" s="8">
        <f>SUM(C22:F22)</f>
        <v>0.30930999999999997</v>
      </c>
    </row>
    <row r="23" spans="2:7" ht="16.5" thickTop="1" thickBot="1" x14ac:dyDescent="0.3">
      <c r="B23" s="4" t="s">
        <v>78</v>
      </c>
      <c r="C23" s="4">
        <v>5.3999999999999999E-2</v>
      </c>
      <c r="D23" s="4">
        <v>6.6000000000000003E-2</v>
      </c>
      <c r="E23" s="4"/>
      <c r="F23" s="4">
        <v>-3.2399999999999998E-2</v>
      </c>
      <c r="G23" s="8">
        <f>SUM(C23:F23)</f>
        <v>8.7599999999999997E-2</v>
      </c>
    </row>
    <row r="24" spans="2:7" ht="16.5" thickTop="1" thickBot="1" x14ac:dyDescent="0.3">
      <c r="B24" s="4" t="s">
        <v>79</v>
      </c>
      <c r="C24" s="4">
        <v>5.2200000000000003E-2</v>
      </c>
      <c r="D24" s="4">
        <v>7.7999999999999996E-3</v>
      </c>
      <c r="E24" s="4"/>
      <c r="F24" s="4">
        <v>-2.8199999999999999E-2</v>
      </c>
      <c r="G24" s="8">
        <f>SUM(C24:F24)</f>
        <v>3.1800000000000009E-2</v>
      </c>
    </row>
    <row r="25" spans="2:7" ht="16.5" thickTop="1" thickBot="1" x14ac:dyDescent="0.3">
      <c r="B25" s="4" t="s">
        <v>80</v>
      </c>
      <c r="C25" s="4">
        <v>0.4335</v>
      </c>
      <c r="D25" s="4">
        <v>7.6499999999999999E-2</v>
      </c>
      <c r="E25" s="4"/>
      <c r="F25" s="4">
        <v>-0.16830000000000001</v>
      </c>
      <c r="G25" s="8">
        <f>SUM(C25:F25)</f>
        <v>0.3417</v>
      </c>
    </row>
    <row r="26" spans="2:7" ht="16.5" thickTop="1" thickBot="1" x14ac:dyDescent="0.3">
      <c r="B26" s="4" t="s">
        <v>81</v>
      </c>
      <c r="C26" s="4">
        <v>1.7999999999999999E-2</v>
      </c>
      <c r="D26" s="4">
        <v>2.1999999999999999E-2</v>
      </c>
      <c r="E26" s="4"/>
      <c r="F26" s="4">
        <v>-1.0800000000000001E-2</v>
      </c>
      <c r="G26" s="8">
        <f>SUM(C26:F26)</f>
        <v>2.9199999999999993E-2</v>
      </c>
    </row>
    <row r="27" spans="2:7" ht="16.5" thickTop="1" thickBot="1" x14ac:dyDescent="0.3">
      <c r="B27" s="4" t="s">
        <v>82</v>
      </c>
      <c r="C27" s="4">
        <v>4.8000000000000001E-2</v>
      </c>
      <c r="D27" s="4">
        <v>1.2E-2</v>
      </c>
      <c r="E27" s="4"/>
      <c r="F27" s="4">
        <v>-1.9199999999999998E-2</v>
      </c>
      <c r="G27" s="8">
        <f>SUM(C27:F27)</f>
        <v>4.0800000000000003E-2</v>
      </c>
    </row>
    <row r="28" spans="2:7" ht="16.5" thickTop="1" thickBot="1" x14ac:dyDescent="0.3">
      <c r="B28" s="4" t="s">
        <v>83</v>
      </c>
      <c r="C28" s="4">
        <v>0.72240000000000004</v>
      </c>
      <c r="D28" s="4">
        <v>0.1176</v>
      </c>
      <c r="E28" s="4"/>
      <c r="F28" s="4">
        <v>-0.3528</v>
      </c>
      <c r="G28" s="8">
        <f>SUM(C28:F28)</f>
        <v>0.48720000000000008</v>
      </c>
    </row>
    <row r="29" spans="2:7" ht="16.5" thickTop="1" thickBot="1" x14ac:dyDescent="0.3">
      <c r="B29" s="4" t="s">
        <v>84</v>
      </c>
      <c r="C29" s="4">
        <v>2.2499999999999999E-2</v>
      </c>
      <c r="D29" s="4">
        <v>2.75E-2</v>
      </c>
      <c r="E29" s="4"/>
      <c r="F29" s="4">
        <v>-1.35E-2</v>
      </c>
      <c r="G29" s="8">
        <f>SUM(C29:F29)</f>
        <v>3.6500000000000005E-2</v>
      </c>
    </row>
    <row r="30" spans="2:7" ht="16.5" thickTop="1" thickBot="1" x14ac:dyDescent="0.3">
      <c r="B30" s="4" t="s">
        <v>85</v>
      </c>
      <c r="C30" s="4">
        <v>6.4000000000000001E-2</v>
      </c>
      <c r="D30" s="4">
        <v>1.6E-2</v>
      </c>
      <c r="E30" s="4"/>
      <c r="F30" s="4">
        <v>-2.5600000000000001E-2</v>
      </c>
      <c r="G30" s="8">
        <f>SUM(C30:F30)</f>
        <v>5.4400000000000004E-2</v>
      </c>
    </row>
    <row r="31" spans="2:7" ht="16.5" thickTop="1" thickBot="1" x14ac:dyDescent="0.3">
      <c r="B31" s="4" t="s">
        <v>71</v>
      </c>
      <c r="C31" s="4">
        <v>0.93740000000000001</v>
      </c>
      <c r="D31" s="4">
        <v>0.15260000000000001</v>
      </c>
      <c r="E31" s="4"/>
      <c r="F31" s="4">
        <v>-0.45779999999999998</v>
      </c>
      <c r="G31" s="8">
        <f>SUM(C31:F31)</f>
        <v>0.6322000000000001</v>
      </c>
    </row>
    <row r="32" spans="2:7" ht="15.75" thickTop="1" x14ac:dyDescent="0.25"/>
    <row r="33" spans="2:2" x14ac:dyDescent="0.25">
      <c r="B33" s="3" t="s">
        <v>3</v>
      </c>
    </row>
    <row r="34" spans="2:2" x14ac:dyDescent="0.25">
      <c r="B34" s="5" t="s">
        <v>5</v>
      </c>
    </row>
    <row r="40" spans="2:2" x14ac:dyDescent="0.25">
      <c r="B40" t="s">
        <v>12</v>
      </c>
    </row>
    <row r="45" spans="2:2" x14ac:dyDescent="0.25">
      <c r="B45" s="6" t="s">
        <v>6</v>
      </c>
    </row>
    <row r="52" spans="2:2" x14ac:dyDescent="0.25">
      <c r="B52" s="6" t="s">
        <v>13</v>
      </c>
    </row>
    <row r="60" spans="2:2" x14ac:dyDescent="0.25">
      <c r="B60" s="7" t="s">
        <v>61</v>
      </c>
    </row>
    <row r="61" spans="2:2" x14ac:dyDescent="0.25">
      <c r="B61" t="str">
        <f>B4</f>
        <v>Etage- og kælderdæk </v>
      </c>
    </row>
    <row r="62" spans="2:2" x14ac:dyDescent="0.25">
      <c r="B62" t="str">
        <f>B5</f>
        <v>Gulv</v>
      </c>
    </row>
    <row r="63" spans="2:2" x14ac:dyDescent="0.25">
      <c r="B63" t="str">
        <f>B6</f>
        <v>Loft</v>
      </c>
    </row>
    <row r="64" spans="2:2" x14ac:dyDescent="0.25">
      <c r="B64" t="str">
        <f>B7</f>
        <v>Indervæg</v>
      </c>
    </row>
    <row r="65" spans="2:2" x14ac:dyDescent="0.25">
      <c r="B65" t="str">
        <f>B8</f>
        <v>Tag</v>
      </c>
    </row>
    <row r="66" spans="2:2" x14ac:dyDescent="0.25">
      <c r="B66" t="str">
        <f>B9</f>
        <v>Terrændæk/pladefundament</v>
      </c>
    </row>
    <row r="67" spans="2:2" x14ac:dyDescent="0.25">
      <c r="B67" t="str">
        <f>B10</f>
        <v>Ydervæg og kælderydervæg</v>
      </c>
    </row>
    <row r="68" spans="2:2" x14ac:dyDescent="0.25">
      <c r="B68" t="str">
        <f>B11</f>
        <v>Søjler/bjælker</v>
      </c>
    </row>
    <row r="69" spans="2:2" x14ac:dyDescent="0.25">
      <c r="B69" t="str">
        <f>B12</f>
        <v>Fundamenter</v>
      </c>
    </row>
    <row r="70" spans="2:2" x14ac:dyDescent="0.25">
      <c r="B70" t="str">
        <f>B17</f>
        <v>Standardværdi: Enfamiliehuse, afløb</v>
      </c>
    </row>
    <row r="71" spans="2:2" x14ac:dyDescent="0.25">
      <c r="B71" t="str">
        <f>B18</f>
        <v>Standardværdi: Enfamiliehuse, vand</v>
      </c>
    </row>
    <row r="72" spans="2:2" x14ac:dyDescent="0.25">
      <c r="B72" t="str">
        <f>B19</f>
        <v>Standardværdi: Enfamiliehuse, varme, ventilation og køl</v>
      </c>
    </row>
    <row r="73" spans="2:2" x14ac:dyDescent="0.25">
      <c r="B73" t="str">
        <f>B20</f>
        <v>Standardværdi: Rækkehuse, afløb</v>
      </c>
    </row>
    <row r="74" spans="2:2" x14ac:dyDescent="0.25">
      <c r="B74" t="str">
        <f>B21</f>
        <v>Standardværdi: Rækkehuse, vand</v>
      </c>
    </row>
    <row r="75" spans="2:2" x14ac:dyDescent="0.25">
      <c r="B75" t="str">
        <f>B22</f>
        <v>Standardværdi: Rækkehuse, varme, ventilation og køl</v>
      </c>
    </row>
    <row r="76" spans="2:2" x14ac:dyDescent="0.25">
      <c r="B76" t="str">
        <f>B23</f>
        <v>Standardværdi: Etageboliger, afløb</v>
      </c>
    </row>
    <row r="77" spans="2:2" x14ac:dyDescent="0.25">
      <c r="B77" t="str">
        <f>B24</f>
        <v>Standardværdi: Etageboliger, vand</v>
      </c>
    </row>
    <row r="78" spans="2:2" x14ac:dyDescent="0.25">
      <c r="B78" t="str">
        <f>B25</f>
        <v>Standardværdi: Etageboliger,varme, ventilation og køl</v>
      </c>
    </row>
    <row r="79" spans="2:2" x14ac:dyDescent="0.25">
      <c r="B79" t="str">
        <f>B26</f>
        <v>Standardværdi: Kontor, skoler og daginstitutioner, afløb</v>
      </c>
    </row>
    <row r="80" spans="2:2" x14ac:dyDescent="0.25">
      <c r="B80" t="str">
        <f>B27</f>
        <v>Standardværdi: Kontor, skoler og daginstitutioner, vand</v>
      </c>
    </row>
    <row r="81" spans="2:2" x14ac:dyDescent="0.25">
      <c r="B81" t="str">
        <f>B28</f>
        <v>Standardværdi: Kontor, skoler og daginstitutioner, varme, ventilation og køl</v>
      </c>
    </row>
    <row r="82" spans="2:2" x14ac:dyDescent="0.25">
      <c r="B82" t="str">
        <f>B29</f>
        <v>Standardværdi: Øvrige bygninger, afløb</v>
      </c>
    </row>
    <row r="83" spans="2:2" x14ac:dyDescent="0.25">
      <c r="B83" t="str">
        <f>B30</f>
        <v>Standardværdi: Øvrige bygninger, vand</v>
      </c>
    </row>
    <row r="84" spans="2:2" x14ac:dyDescent="0.25">
      <c r="B84" t="str">
        <f>B31</f>
        <v>Standardværdi: Øvrige bygninger, varme, ventilation og køl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D5AA-A0EA-4134-91B5-A9D0085A8144}">
  <dimension ref="B1:AE261"/>
  <sheetViews>
    <sheetView tabSelected="1" workbookViewId="0">
      <pane ySplit="3" topLeftCell="A4" activePane="bottomLeft" state="frozen"/>
      <selection pane="bottomLeft" activeCell="B25" sqref="B25"/>
    </sheetView>
  </sheetViews>
  <sheetFormatPr defaultRowHeight="15" outlineLevelCol="1" x14ac:dyDescent="0.25"/>
  <cols>
    <col min="1" max="1" width="2.85546875" customWidth="1"/>
    <col min="2" max="2" width="68.7109375" bestFit="1" customWidth="1"/>
    <col min="3" max="5" width="7.5703125" hidden="1" customWidth="1"/>
    <col min="6" max="6" width="8.28515625" hidden="1" customWidth="1"/>
    <col min="7" max="7" width="14.7109375" bestFit="1" customWidth="1"/>
    <col min="8" max="8" width="5.7109375" customWidth="1"/>
    <col min="11" max="11" width="28" bestFit="1" customWidth="1"/>
    <col min="12" max="12" width="13.5703125" bestFit="1" customWidth="1"/>
    <col min="13" max="13" width="13.85546875" bestFit="1" customWidth="1"/>
    <col min="14" max="14" width="21.85546875" bestFit="1" customWidth="1"/>
    <col min="15" max="15" width="51.7109375" bestFit="1" customWidth="1"/>
    <col min="16" max="16" width="19.28515625" bestFit="1" customWidth="1"/>
    <col min="17" max="17" width="58" bestFit="1" customWidth="1"/>
    <col min="18" max="18" width="24.140625" bestFit="1" customWidth="1"/>
    <col min="19" max="19" width="22" bestFit="1" customWidth="1"/>
    <col min="20" max="20" width="13.7109375" bestFit="1" customWidth="1"/>
    <col min="21" max="21" width="4.85546875" bestFit="1" customWidth="1"/>
    <col min="22" max="22" width="15.5703125" bestFit="1" customWidth="1"/>
    <col min="23" max="23" width="28.5703125" bestFit="1" customWidth="1"/>
    <col min="24" max="24" width="19.5703125" style="11" bestFit="1" customWidth="1"/>
    <col min="25" max="26" width="21.42578125" style="11" bestFit="1" customWidth="1"/>
    <col min="27" max="27" width="25.85546875" style="12" hidden="1" customWidth="1" outlineLevel="1"/>
    <col min="28" max="28" width="25.140625" hidden="1" customWidth="1" outlineLevel="1"/>
    <col min="29" max="30" width="24.28515625" hidden="1" customWidth="1" outlineLevel="1"/>
    <col min="31" max="31" width="21.42578125" style="7" bestFit="1" customWidth="1" collapsed="1"/>
  </cols>
  <sheetData>
    <row r="1" spans="2:31" x14ac:dyDescent="0.25">
      <c r="L1" s="10"/>
      <c r="M1" s="18" t="s">
        <v>95</v>
      </c>
      <c r="X1"/>
      <c r="Y1"/>
      <c r="Z1"/>
      <c r="AA1"/>
    </row>
    <row r="2" spans="2:31" ht="24" x14ac:dyDescent="0.4">
      <c r="B2" s="16" t="s">
        <v>88</v>
      </c>
      <c r="X2"/>
      <c r="Y2"/>
      <c r="Z2"/>
      <c r="AA2"/>
    </row>
    <row r="3" spans="2:31" x14ac:dyDescent="0.25">
      <c r="J3" s="17" t="s">
        <v>94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26</v>
      </c>
      <c r="P3" s="13" t="s">
        <v>27</v>
      </c>
      <c r="Q3" s="13" t="s">
        <v>28</v>
      </c>
      <c r="R3" s="13" t="s">
        <v>29</v>
      </c>
      <c r="S3" s="13" t="s">
        <v>30</v>
      </c>
      <c r="T3" s="13" t="s">
        <v>31</v>
      </c>
      <c r="U3" s="13" t="s">
        <v>32</v>
      </c>
      <c r="V3" s="13" t="s">
        <v>33</v>
      </c>
      <c r="W3" s="13" t="s">
        <v>34</v>
      </c>
      <c r="X3" s="13" t="s">
        <v>62</v>
      </c>
      <c r="Y3" s="13" t="s">
        <v>64</v>
      </c>
      <c r="Z3" s="13" t="s">
        <v>68</v>
      </c>
      <c r="AA3" s="13" t="s">
        <v>66</v>
      </c>
      <c r="AB3" s="13" t="s">
        <v>67</v>
      </c>
      <c r="AC3" s="13" t="s">
        <v>69</v>
      </c>
      <c r="AD3" s="13" t="s">
        <v>70</v>
      </c>
      <c r="AE3" s="14" t="s">
        <v>63</v>
      </c>
    </row>
    <row r="4" spans="2:31" x14ac:dyDescent="0.25">
      <c r="B4" s="7" t="s">
        <v>89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37</v>
      </c>
      <c r="P4" s="13" t="s">
        <v>37</v>
      </c>
      <c r="Q4" s="13" t="s">
        <v>37</v>
      </c>
      <c r="R4" s="13" t="s">
        <v>37</v>
      </c>
      <c r="S4" s="13" t="s">
        <v>37</v>
      </c>
      <c r="T4" s="13" t="s">
        <v>37</v>
      </c>
      <c r="U4" s="13" t="s">
        <v>37</v>
      </c>
      <c r="V4" s="13" t="s">
        <v>37</v>
      </c>
      <c r="W4" s="13" t="s">
        <v>37</v>
      </c>
      <c r="X4"/>
      <c r="Y4"/>
      <c r="Z4"/>
      <c r="AA4"/>
      <c r="AE4" s="7">
        <f>SUM(AE5:AE1048572)</f>
        <v>-3.2766370299647725</v>
      </c>
    </row>
    <row r="5" spans="2:31" ht="16.5" x14ac:dyDescent="0.25">
      <c r="B5" t="s">
        <v>65</v>
      </c>
      <c r="G5" s="10">
        <v>10000</v>
      </c>
      <c r="H5" t="s">
        <v>92</v>
      </c>
      <c r="K5" s="13" t="s">
        <v>35</v>
      </c>
      <c r="L5" s="13" t="s">
        <v>39</v>
      </c>
      <c r="M5" s="13" t="s">
        <v>37</v>
      </c>
      <c r="N5" s="13" t="s">
        <v>38</v>
      </c>
      <c r="O5" s="13" t="s">
        <v>40</v>
      </c>
      <c r="P5" s="13" t="s">
        <v>37</v>
      </c>
      <c r="Q5" s="13" t="s">
        <v>37</v>
      </c>
      <c r="R5" s="13" t="s">
        <v>37</v>
      </c>
      <c r="S5" s="13" t="s">
        <v>37</v>
      </c>
      <c r="T5" s="13" t="s">
        <v>37</v>
      </c>
      <c r="U5" s="13" t="s">
        <v>37</v>
      </c>
      <c r="V5" s="13" t="s">
        <v>37</v>
      </c>
      <c r="W5" s="13">
        <v>2.2165217146645141E-2</v>
      </c>
      <c r="AA5" s="12" t="str">
        <f>IFERROR(($W5/50-_xlfn.XLOOKUP($X5,Tabeller!$B$4:$B$12,Tabeller!$G$4:$G$12)*Y5)/$G$5,"")</f>
        <v/>
      </c>
      <c r="AB5" s="12" t="str">
        <f>IFERROR(_xlfn.XLOOKUP($X5,Tabeller!$B$4:$B$12,Tabeller!$G$4:$G$12)*Z5/$G$5,"")</f>
        <v/>
      </c>
      <c r="AC5" s="12" t="str">
        <f>IFERROR(($W5/50-_xlfn.XLOOKUP($X5,Tabeller!$B$4:$B$12,Tabeller!$G$4:$G$12)*$G$5)/$G$5,"")</f>
        <v/>
      </c>
      <c r="AD5" s="12" t="str">
        <f>IFERROR(($W5/50-_xlfn.XLOOKUP($X5,Tabeller!$B$17:$B$31,Tabeller!$G$17:$G$31)*(#REF!+#REF!))/$G$5,"")</f>
        <v/>
      </c>
      <c r="AE5" s="9" t="str">
        <f>IF(SUM(AA5:AD5)=0,"",SUM(AA5:AD5))</f>
        <v/>
      </c>
    </row>
    <row r="6" spans="2:31" ht="16.5" x14ac:dyDescent="0.25">
      <c r="B6" t="s">
        <v>86</v>
      </c>
      <c r="G6" s="10">
        <v>9432</v>
      </c>
      <c r="H6" t="s">
        <v>92</v>
      </c>
      <c r="K6" s="13" t="s">
        <v>35</v>
      </c>
      <c r="L6" s="13" t="s">
        <v>41</v>
      </c>
      <c r="M6" s="13" t="s">
        <v>37</v>
      </c>
      <c r="N6" s="13" t="s">
        <v>38</v>
      </c>
      <c r="O6" s="13" t="s">
        <v>40</v>
      </c>
      <c r="P6" s="13" t="s">
        <v>37</v>
      </c>
      <c r="Q6" s="13" t="s">
        <v>42</v>
      </c>
      <c r="R6" s="13" t="s">
        <v>43</v>
      </c>
      <c r="S6" s="13" t="s">
        <v>37</v>
      </c>
      <c r="T6" s="13">
        <v>5.6941640623128702</v>
      </c>
      <c r="U6" s="13" t="s">
        <v>44</v>
      </c>
      <c r="V6" s="13">
        <v>120</v>
      </c>
      <c r="W6" s="13">
        <v>1.0439217129312065E-2</v>
      </c>
      <c r="AA6" s="12" t="str">
        <f>IFERROR(($W6/50-_xlfn.XLOOKUP($X6,Tabeller!$B$4:$B$12,Tabeller!$G$4:$G$12)*Y6)/$G$5,"")</f>
        <v/>
      </c>
      <c r="AB6" s="12" t="str">
        <f>IFERROR(_xlfn.XLOOKUP($X6,Tabeller!$B$4:$B$12,Tabeller!$G$4:$G$12)*Z6/$G$5,"")</f>
        <v/>
      </c>
      <c r="AC6" s="12" t="str">
        <f>IFERROR(($W6/50-_xlfn.XLOOKUP($X6,Tabeller!$B$4:$B$12,Tabeller!$G$4:$G$12)*$G$5)/$G$5,"")</f>
        <v/>
      </c>
      <c r="AD6" s="12" t="str">
        <f>IFERROR(($W6/50-_xlfn.XLOOKUP($X6,Tabeller!$B$17:$B$31,Tabeller!$G$17:$G$31)*(#REF!+#REF!))/$G$5,"")</f>
        <v/>
      </c>
      <c r="AE6" s="9" t="str">
        <f t="shared" ref="AE6:AE69" si="0">IF(SUM(AA6:AD6)=0,"",SUM(AA6:AD6))</f>
        <v/>
      </c>
    </row>
    <row r="7" spans="2:31" ht="16.5" x14ac:dyDescent="0.25">
      <c r="B7" t="s">
        <v>87</v>
      </c>
      <c r="G7" s="10">
        <v>156</v>
      </c>
      <c r="H7" t="s">
        <v>92</v>
      </c>
      <c r="K7" s="13" t="s">
        <v>35</v>
      </c>
      <c r="L7" s="13" t="s">
        <v>41</v>
      </c>
      <c r="M7" s="13" t="s">
        <v>37</v>
      </c>
      <c r="N7" s="13" t="s">
        <v>38</v>
      </c>
      <c r="O7" s="13" t="s">
        <v>40</v>
      </c>
      <c r="P7" s="13" t="s">
        <v>37</v>
      </c>
      <c r="Q7" s="13" t="s">
        <v>45</v>
      </c>
      <c r="R7" s="13" t="s">
        <v>43</v>
      </c>
      <c r="S7" s="13" t="s">
        <v>37</v>
      </c>
      <c r="T7" s="13">
        <v>1500</v>
      </c>
      <c r="U7" s="13" t="s">
        <v>46</v>
      </c>
      <c r="V7" s="13">
        <v>120</v>
      </c>
      <c r="W7" s="13">
        <v>1.1726000017333075E-2</v>
      </c>
      <c r="AA7" s="12" t="str">
        <f>IFERROR(($W7/50-_xlfn.XLOOKUP($X7,Tabeller!$B$4:$B$12,Tabeller!$G$4:$G$12)*Y7)/$G$5,"")</f>
        <v/>
      </c>
      <c r="AB7" s="12" t="str">
        <f>IFERROR(_xlfn.XLOOKUP($X7,Tabeller!$B$4:$B$12,Tabeller!$G$4:$G$12)*Z7/$G$5,"")</f>
        <v/>
      </c>
      <c r="AC7" s="12" t="str">
        <f>IFERROR(($W7/50-_xlfn.XLOOKUP($X7,Tabeller!$B$4:$B$12,Tabeller!$G$4:$G$12)*$G$5)/$G$5,"")</f>
        <v/>
      </c>
      <c r="AD7" s="12" t="str">
        <f>IFERROR(($W7/50-_xlfn.XLOOKUP($X7,Tabeller!$B$17:$B$31,Tabeller!$G$17:$G$31)*(#REF!+#REF!))/$G$5,"")</f>
        <v/>
      </c>
      <c r="AE7" s="9" t="str">
        <f t="shared" si="0"/>
        <v/>
      </c>
    </row>
    <row r="8" spans="2:31" x14ac:dyDescent="0.25">
      <c r="K8" s="13" t="s">
        <v>35</v>
      </c>
      <c r="L8" s="13" t="s">
        <v>39</v>
      </c>
      <c r="M8" s="13" t="s">
        <v>37</v>
      </c>
      <c r="N8" s="13" t="s">
        <v>38</v>
      </c>
      <c r="O8" s="13" t="s">
        <v>47</v>
      </c>
      <c r="P8" s="13" t="s">
        <v>37</v>
      </c>
      <c r="Q8" s="13" t="s">
        <v>37</v>
      </c>
      <c r="R8" s="13" t="s">
        <v>37</v>
      </c>
      <c r="S8" s="13" t="s">
        <v>37</v>
      </c>
      <c r="T8" s="13" t="s">
        <v>37</v>
      </c>
      <c r="U8" s="13" t="s">
        <v>37</v>
      </c>
      <c r="V8" s="13" t="s">
        <v>37</v>
      </c>
      <c r="W8" s="13">
        <v>7.2154273296702529E-2</v>
      </c>
      <c r="AA8" s="12" t="str">
        <f>IFERROR(($W8/50-_xlfn.XLOOKUP($X8,Tabeller!$B$4:$B$12,Tabeller!$G$4:$G$12)*Y8)/$G$5,"")</f>
        <v/>
      </c>
      <c r="AB8" s="12" t="str">
        <f>IFERROR(_xlfn.XLOOKUP($X8,Tabeller!$B$4:$B$12,Tabeller!$G$4:$G$12)*Z8/$G$5,"")</f>
        <v/>
      </c>
      <c r="AC8" s="12" t="str">
        <f>IFERROR(($W8/50-_xlfn.XLOOKUP($X8,Tabeller!$B$4:$B$12,Tabeller!$G$4:$G$12)*$G$5)/$G$5,"")</f>
        <v/>
      </c>
      <c r="AD8" s="12" t="str">
        <f>IFERROR(($W8/50-_xlfn.XLOOKUP($X8,Tabeller!$B$17:$B$31,Tabeller!$G$17:$G$31)*(#REF!+#REF!))/$G$5,"")</f>
        <v/>
      </c>
      <c r="AE8" s="9" t="str">
        <f t="shared" si="0"/>
        <v/>
      </c>
    </row>
    <row r="9" spans="2:31" x14ac:dyDescent="0.25">
      <c r="B9" s="7" t="s">
        <v>90</v>
      </c>
      <c r="K9" s="13" t="s">
        <v>35</v>
      </c>
      <c r="L9" s="13" t="s">
        <v>41</v>
      </c>
      <c r="M9" s="13" t="s">
        <v>37</v>
      </c>
      <c r="N9" s="13" t="s">
        <v>38</v>
      </c>
      <c r="O9" s="13" t="s">
        <v>47</v>
      </c>
      <c r="P9" s="13" t="s">
        <v>37</v>
      </c>
      <c r="Q9" s="13" t="s">
        <v>48</v>
      </c>
      <c r="R9" s="13" t="s">
        <v>43</v>
      </c>
      <c r="S9" s="13" t="s">
        <v>37</v>
      </c>
      <c r="T9" s="13">
        <v>2.7430033758411834</v>
      </c>
      <c r="U9" s="13" t="s">
        <v>44</v>
      </c>
      <c r="V9" s="13">
        <v>50</v>
      </c>
      <c r="W9" s="13">
        <v>2.7251841295829662E-3</v>
      </c>
      <c r="AA9" s="12" t="str">
        <f>IFERROR(($W9/50-_xlfn.XLOOKUP($X9,Tabeller!$B$4:$B$12,Tabeller!$G$4:$G$12)*Y9)/$G$5,"")</f>
        <v/>
      </c>
      <c r="AB9" s="12" t="str">
        <f>IFERROR(_xlfn.XLOOKUP($X9,Tabeller!$B$4:$B$12,Tabeller!$G$4:$G$12)*Z9/$G$5,"")</f>
        <v/>
      </c>
      <c r="AC9" s="12" t="str">
        <f>IFERROR(($W9/50-_xlfn.XLOOKUP($X9,Tabeller!$B$4:$B$12,Tabeller!$G$4:$G$12)*$G$5)/$G$5,"")</f>
        <v/>
      </c>
      <c r="AD9" s="12" t="str">
        <f>IFERROR(($W9/50-_xlfn.XLOOKUP($X9,Tabeller!$B$17:$B$31,Tabeller!$G$17:$G$31)*(#REF!+#REF!))/$G$5,"")</f>
        <v/>
      </c>
      <c r="AE9" s="9" t="str">
        <f t="shared" si="0"/>
        <v/>
      </c>
    </row>
    <row r="10" spans="2:31" ht="16.5" x14ac:dyDescent="0.25">
      <c r="B10" t="s">
        <v>91</v>
      </c>
      <c r="G10" s="9">
        <f>AE4</f>
        <v>-3.2766370299647725</v>
      </c>
      <c r="H10" s="7" t="s">
        <v>93</v>
      </c>
      <c r="K10" s="13" t="s">
        <v>35</v>
      </c>
      <c r="L10" s="13" t="s">
        <v>41</v>
      </c>
      <c r="M10" s="13" t="s">
        <v>37</v>
      </c>
      <c r="N10" s="13" t="s">
        <v>38</v>
      </c>
      <c r="O10" s="13" t="s">
        <v>47</v>
      </c>
      <c r="P10" s="13" t="s">
        <v>37</v>
      </c>
      <c r="Q10" s="13" t="s">
        <v>49</v>
      </c>
      <c r="R10" s="13" t="s">
        <v>43</v>
      </c>
      <c r="S10" s="13" t="s">
        <v>37</v>
      </c>
      <c r="T10" s="13">
        <v>114.76425920112065</v>
      </c>
      <c r="U10" s="13" t="s">
        <v>50</v>
      </c>
      <c r="V10" s="13">
        <v>100</v>
      </c>
      <c r="W10" s="13">
        <v>6.9429089167119568E-2</v>
      </c>
      <c r="AA10" s="12" t="str">
        <f>IFERROR(($W10/50-_xlfn.XLOOKUP($X10,Tabeller!$B$4:$B$12,Tabeller!$G$4:$G$12)*Y10)/$G$5,"")</f>
        <v/>
      </c>
      <c r="AB10" s="12" t="str">
        <f>IFERROR(_xlfn.XLOOKUP($X10,Tabeller!$B$4:$B$12,Tabeller!$G$4:$G$12)*Z10/$G$5,"")</f>
        <v/>
      </c>
      <c r="AC10" s="12" t="str">
        <f>IFERROR(($W10/50-_xlfn.XLOOKUP($X10,Tabeller!$B$4:$B$12,Tabeller!$G$4:$G$12)*$G$5)/$G$5,"")</f>
        <v/>
      </c>
      <c r="AD10" s="12" t="str">
        <f>IFERROR(($W10/50-_xlfn.XLOOKUP($X10,Tabeller!$B$17:$B$31,Tabeller!$G$17:$G$31)*(#REF!+#REF!))/$G$5,"")</f>
        <v/>
      </c>
      <c r="AE10" s="9" t="str">
        <f t="shared" si="0"/>
        <v/>
      </c>
    </row>
    <row r="11" spans="2:31" x14ac:dyDescent="0.25">
      <c r="K11" s="13" t="s">
        <v>35</v>
      </c>
      <c r="L11" s="13" t="s">
        <v>39</v>
      </c>
      <c r="M11" s="13" t="s">
        <v>37</v>
      </c>
      <c r="N11" s="13" t="s">
        <v>38</v>
      </c>
      <c r="O11" s="13" t="s">
        <v>51</v>
      </c>
      <c r="P11" s="13" t="s">
        <v>37</v>
      </c>
      <c r="Q11" s="13" t="s">
        <v>37</v>
      </c>
      <c r="R11" s="13" t="s">
        <v>37</v>
      </c>
      <c r="S11" s="13" t="s">
        <v>37</v>
      </c>
      <c r="T11" s="13" t="s">
        <v>37</v>
      </c>
      <c r="U11" s="13" t="s">
        <v>37</v>
      </c>
      <c r="V11" s="13" t="s">
        <v>37</v>
      </c>
      <c r="W11" s="13">
        <v>4.0461998846992239E-3</v>
      </c>
      <c r="AA11" s="12" t="str">
        <f>IFERROR(($W11/50-_xlfn.XLOOKUP($X11,Tabeller!$B$4:$B$12,Tabeller!$G$4:$G$12)*Y11)/$G$5,"")</f>
        <v/>
      </c>
      <c r="AB11" s="12" t="str">
        <f>IFERROR(_xlfn.XLOOKUP($X11,Tabeller!$B$4:$B$12,Tabeller!$G$4:$G$12)*Z11/$G$5,"")</f>
        <v/>
      </c>
      <c r="AC11" s="12" t="str">
        <f>IFERROR(($W11/50-_xlfn.XLOOKUP($X11,Tabeller!$B$4:$B$12,Tabeller!$G$4:$G$12)*$G$5)/$G$5,"")</f>
        <v/>
      </c>
      <c r="AD11" s="12" t="str">
        <f>IFERROR(($W11/50-_xlfn.XLOOKUP($X11,Tabeller!$B$17:$B$31,Tabeller!$G$17:$G$31)*(#REF!+#REF!))/$G$5,"")</f>
        <v/>
      </c>
      <c r="AE11" s="9" t="str">
        <f t="shared" si="0"/>
        <v/>
      </c>
    </row>
    <row r="12" spans="2:31" x14ac:dyDescent="0.25">
      <c r="K12" s="13" t="s">
        <v>35</v>
      </c>
      <c r="L12" s="13" t="s">
        <v>41</v>
      </c>
      <c r="M12" s="13" t="s">
        <v>37</v>
      </c>
      <c r="N12" s="13" t="s">
        <v>38</v>
      </c>
      <c r="O12" s="13" t="s">
        <v>51</v>
      </c>
      <c r="P12" s="13" t="s">
        <v>37</v>
      </c>
      <c r="Q12" s="13" t="s">
        <v>48</v>
      </c>
      <c r="R12" s="13" t="s">
        <v>43</v>
      </c>
      <c r="S12" s="13" t="s">
        <v>37</v>
      </c>
      <c r="T12" s="13">
        <v>4.0726568977768922</v>
      </c>
      <c r="U12" s="13" t="s">
        <v>44</v>
      </c>
      <c r="V12" s="13">
        <v>50</v>
      </c>
      <c r="W12" s="13">
        <v>4.0461998846992239E-3</v>
      </c>
      <c r="AA12" s="12" t="str">
        <f>IFERROR(($W12/50-_xlfn.XLOOKUP($X12,Tabeller!$B$4:$B$12,Tabeller!$G$4:$G$12)*Y12)/$G$5,"")</f>
        <v/>
      </c>
      <c r="AB12" s="12" t="str">
        <f>IFERROR(_xlfn.XLOOKUP($X12,Tabeller!$B$4:$B$12,Tabeller!$G$4:$G$12)*Z12/$G$5,"")</f>
        <v/>
      </c>
      <c r="AC12" s="12" t="str">
        <f>IFERROR(($W12/50-_xlfn.XLOOKUP($X12,Tabeller!$B$4:$B$12,Tabeller!$G$4:$G$12)*$G$5)/$G$5,"")</f>
        <v/>
      </c>
      <c r="AD12" s="12" t="str">
        <f>IFERROR(($W12/50-_xlfn.XLOOKUP($X12,Tabeller!$B$17:$B$31,Tabeller!$G$17:$G$31)*(#REF!+#REF!))/$G$5,"")</f>
        <v/>
      </c>
      <c r="AE12" s="9" t="str">
        <f t="shared" si="0"/>
        <v/>
      </c>
    </row>
    <row r="13" spans="2:31" x14ac:dyDescent="0.25">
      <c r="K13" s="13" t="s">
        <v>35</v>
      </c>
      <c r="L13" s="13" t="s">
        <v>39</v>
      </c>
      <c r="M13" s="13" t="s">
        <v>37</v>
      </c>
      <c r="N13" s="13" t="s">
        <v>38</v>
      </c>
      <c r="O13" s="13" t="s">
        <v>52</v>
      </c>
      <c r="P13" s="13" t="s">
        <v>37</v>
      </c>
      <c r="Q13" s="13" t="s">
        <v>37</v>
      </c>
      <c r="R13" s="13" t="s">
        <v>37</v>
      </c>
      <c r="S13" s="13" t="s">
        <v>37</v>
      </c>
      <c r="T13" s="13" t="s">
        <v>37</v>
      </c>
      <c r="U13" s="13" t="s">
        <v>37</v>
      </c>
      <c r="V13" s="13" t="s">
        <v>37</v>
      </c>
      <c r="W13" s="13">
        <v>2.3948405326967986E-3</v>
      </c>
      <c r="AA13" s="12" t="str">
        <f>IFERROR(($W13/50-_xlfn.XLOOKUP($X13,Tabeller!$B$4:$B$12,Tabeller!$G$4:$G$12)*Y13)/$G$5,"")</f>
        <v/>
      </c>
      <c r="AB13" s="12" t="str">
        <f>IFERROR(_xlfn.XLOOKUP($X13,Tabeller!$B$4:$B$12,Tabeller!$G$4:$G$12)*Z13/$G$5,"")</f>
        <v/>
      </c>
      <c r="AC13" s="12" t="str">
        <f>IFERROR(($W13/50-_xlfn.XLOOKUP($X13,Tabeller!$B$4:$B$12,Tabeller!$G$4:$G$12)*$G$5)/$G$5,"")</f>
        <v/>
      </c>
      <c r="AD13" s="12" t="str">
        <f>IFERROR(($W13/50-_xlfn.XLOOKUP($X13,Tabeller!$B$17:$B$31,Tabeller!$G$17:$G$31)*(#REF!+#REF!))/$G$5,"")</f>
        <v/>
      </c>
      <c r="AE13" s="9" t="str">
        <f t="shared" si="0"/>
        <v/>
      </c>
    </row>
    <row r="14" spans="2:31" x14ac:dyDescent="0.25">
      <c r="K14" s="13" t="s">
        <v>35</v>
      </c>
      <c r="L14" s="13" t="s">
        <v>41</v>
      </c>
      <c r="M14" s="13" t="s">
        <v>37</v>
      </c>
      <c r="N14" s="13" t="s">
        <v>38</v>
      </c>
      <c r="O14" s="13" t="s">
        <v>52</v>
      </c>
      <c r="P14" s="13" t="s">
        <v>37</v>
      </c>
      <c r="Q14" s="13" t="s">
        <v>48</v>
      </c>
      <c r="R14" s="13" t="s">
        <v>43</v>
      </c>
      <c r="S14" s="13" t="s">
        <v>37</v>
      </c>
      <c r="T14" s="13">
        <v>2.4104997509999011</v>
      </c>
      <c r="U14" s="13" t="s">
        <v>44</v>
      </c>
      <c r="V14" s="13">
        <v>50</v>
      </c>
      <c r="W14" s="13">
        <v>2.3948405326967986E-3</v>
      </c>
      <c r="X14" s="11" t="s">
        <v>9</v>
      </c>
      <c r="Y14" s="15">
        <v>1560</v>
      </c>
      <c r="Z14" s="15"/>
      <c r="AA14" s="12">
        <f>IFERROR(($W14/50-_xlfn.XLOOKUP($X14,Tabeller!$B$4:$B$12,Tabeller!$G$4:$G$12)*Y14)/$G$5,"")</f>
        <v>-0.16067999521031892</v>
      </c>
      <c r="AB14" s="12">
        <f>IFERROR(_xlfn.XLOOKUP($X14,Tabeller!$B$4:$B$12,Tabeller!$G$4:$G$12)*Z14/$G$5,"")</f>
        <v>0</v>
      </c>
      <c r="AC14" s="12">
        <f>IFERROR(($W14/50-_xlfn.XLOOKUP($X14,Tabeller!$B$4:$B$12,Tabeller!$G$4:$G$12)*$G$5)/$G$5,"")</f>
        <v>-1.0299999952103189</v>
      </c>
      <c r="AD14" s="12" t="str">
        <f>IFERROR(($W14/50-_xlfn.XLOOKUP($X14,Tabeller!$B$17:$B$31,Tabeller!$G$17:$G$31)*(#REF!+#REF!))/$G$5,"")</f>
        <v/>
      </c>
      <c r="AE14" s="9">
        <f t="shared" si="0"/>
        <v>-1.1906799904206378</v>
      </c>
    </row>
    <row r="15" spans="2:31" x14ac:dyDescent="0.25">
      <c r="K15" s="13" t="s">
        <v>35</v>
      </c>
      <c r="L15" s="13" t="s">
        <v>39</v>
      </c>
      <c r="M15" s="13" t="s">
        <v>37</v>
      </c>
      <c r="N15" s="13" t="s">
        <v>38</v>
      </c>
      <c r="O15" s="13" t="s">
        <v>53</v>
      </c>
      <c r="P15" s="13" t="s">
        <v>37</v>
      </c>
      <c r="Q15" s="13" t="s">
        <v>37</v>
      </c>
      <c r="R15" s="13" t="s">
        <v>37</v>
      </c>
      <c r="S15" s="13" t="s">
        <v>37</v>
      </c>
      <c r="T15" s="13" t="s">
        <v>37</v>
      </c>
      <c r="U15" s="13" t="s">
        <v>37</v>
      </c>
      <c r="V15" s="13" t="s">
        <v>37</v>
      </c>
      <c r="W15" s="13">
        <v>1.8091544323924048E-2</v>
      </c>
      <c r="AA15" s="12" t="str">
        <f>IFERROR(($W15/50-_xlfn.XLOOKUP($X15,Tabeller!$B$4:$B$12,Tabeller!$G$4:$G$12)*Y15)/$G$5,"")</f>
        <v/>
      </c>
      <c r="AB15" s="12" t="str">
        <f>IFERROR(_xlfn.XLOOKUP($X15,Tabeller!$B$4:$B$12,Tabeller!$G$4:$G$12)*Z15/$G$5,"")</f>
        <v/>
      </c>
      <c r="AC15" s="12" t="str">
        <f>IFERROR(($W15/50-_xlfn.XLOOKUP($X15,Tabeller!$B$4:$B$12,Tabeller!$G$4:$G$12)*$G$5)/$G$5,"")</f>
        <v/>
      </c>
      <c r="AD15" s="12" t="str">
        <f>IFERROR(($W15/50-_xlfn.XLOOKUP($X15,Tabeller!$B$17:$B$31,Tabeller!$G$17:$G$31)*(#REF!+#REF!))/$G$5,"")</f>
        <v/>
      </c>
      <c r="AE15" s="9" t="str">
        <f t="shared" si="0"/>
        <v/>
      </c>
    </row>
    <row r="16" spans="2:31" x14ac:dyDescent="0.25">
      <c r="K16" s="13" t="s">
        <v>35</v>
      </c>
      <c r="L16" s="13" t="s">
        <v>41</v>
      </c>
      <c r="M16" s="13" t="s">
        <v>37</v>
      </c>
      <c r="N16" s="13" t="s">
        <v>38</v>
      </c>
      <c r="O16" s="13" t="s">
        <v>53</v>
      </c>
      <c r="P16" s="13" t="s">
        <v>37</v>
      </c>
      <c r="Q16" s="13" t="s">
        <v>48</v>
      </c>
      <c r="R16" s="13" t="s">
        <v>43</v>
      </c>
      <c r="S16" s="13" t="s">
        <v>37</v>
      </c>
      <c r="T16" s="13">
        <v>18.209840067686784</v>
      </c>
      <c r="U16" s="13" t="s">
        <v>44</v>
      </c>
      <c r="V16" s="13">
        <v>50</v>
      </c>
      <c r="W16" s="13">
        <v>1.8091544323924048E-2</v>
      </c>
      <c r="AA16" s="12" t="str">
        <f>IFERROR(($W16/50-_xlfn.XLOOKUP($X16,Tabeller!$B$4:$B$12,Tabeller!$G$4:$G$12)*Y16)/$G$5,"")</f>
        <v/>
      </c>
      <c r="AB16" s="12" t="str">
        <f>IFERROR(_xlfn.XLOOKUP($X16,Tabeller!$B$4:$B$12,Tabeller!$G$4:$G$12)*Z16/$G$5,"")</f>
        <v/>
      </c>
      <c r="AC16" s="12" t="str">
        <f>IFERROR(($W16/50-_xlfn.XLOOKUP($X16,Tabeller!$B$4:$B$12,Tabeller!$G$4:$G$12)*$G$5)/$G$5,"")</f>
        <v/>
      </c>
      <c r="AD16" s="12" t="str">
        <f>IFERROR(($W16/50-_xlfn.XLOOKUP($X16,Tabeller!$B$17:$B$31,Tabeller!$G$17:$G$31)*(#REF!+#REF!))/$G$5,"")</f>
        <v/>
      </c>
      <c r="AE16" s="9" t="str">
        <f t="shared" si="0"/>
        <v/>
      </c>
    </row>
    <row r="17" spans="11:31" x14ac:dyDescent="0.25">
      <c r="K17" s="13" t="s">
        <v>35</v>
      </c>
      <c r="L17" s="13" t="s">
        <v>39</v>
      </c>
      <c r="M17" s="13" t="s">
        <v>37</v>
      </c>
      <c r="N17" s="13" t="s">
        <v>38</v>
      </c>
      <c r="O17" s="13" t="s">
        <v>54</v>
      </c>
      <c r="P17" s="13" t="s">
        <v>37</v>
      </c>
      <c r="Q17" s="13" t="s">
        <v>37</v>
      </c>
      <c r="R17" s="13" t="s">
        <v>37</v>
      </c>
      <c r="S17" s="13" t="s">
        <v>37</v>
      </c>
      <c r="T17" s="13" t="s">
        <v>37</v>
      </c>
      <c r="U17" s="13" t="s">
        <v>37</v>
      </c>
      <c r="V17" s="13" t="s">
        <v>37</v>
      </c>
      <c r="W17" s="13">
        <v>1.6613510676821038E-2</v>
      </c>
      <c r="AA17" s="12" t="str">
        <f>IFERROR(($W17/50-_xlfn.XLOOKUP($X17,Tabeller!$B$4:$B$12,Tabeller!$G$4:$G$12)*Y17)/$G$5,"")</f>
        <v/>
      </c>
      <c r="AB17" s="12" t="str">
        <f>IFERROR(_xlfn.XLOOKUP($X17,Tabeller!$B$4:$B$12,Tabeller!$G$4:$G$12)*Z17/$G$5,"")</f>
        <v/>
      </c>
      <c r="AC17" s="12" t="str">
        <f>IFERROR(($W17/50-_xlfn.XLOOKUP($X17,Tabeller!$B$4:$B$12,Tabeller!$G$4:$G$12)*$G$5)/$G$5,"")</f>
        <v/>
      </c>
      <c r="AD17" s="12" t="str">
        <f>IFERROR(($W17/50-_xlfn.XLOOKUP($X17,Tabeller!$B$17:$B$31,Tabeller!$G$17:$G$31)*(#REF!+#REF!))/$G$5,"")</f>
        <v/>
      </c>
      <c r="AE17" s="9" t="str">
        <f t="shared" si="0"/>
        <v/>
      </c>
    </row>
    <row r="18" spans="11:31" x14ac:dyDescent="0.25">
      <c r="K18" s="13" t="s">
        <v>35</v>
      </c>
      <c r="L18" s="13" t="s">
        <v>41</v>
      </c>
      <c r="M18" s="13" t="s">
        <v>37</v>
      </c>
      <c r="N18" s="13" t="s">
        <v>38</v>
      </c>
      <c r="O18" s="13" t="s">
        <v>54</v>
      </c>
      <c r="P18" s="13" t="s">
        <v>37</v>
      </c>
      <c r="Q18" s="13" t="s">
        <v>42</v>
      </c>
      <c r="R18" s="13" t="s">
        <v>43</v>
      </c>
      <c r="S18" s="13" t="s">
        <v>37</v>
      </c>
      <c r="T18" s="13">
        <v>9.0619875296184791</v>
      </c>
      <c r="U18" s="13" t="s">
        <v>44</v>
      </c>
      <c r="V18" s="13">
        <v>120</v>
      </c>
      <c r="W18" s="13">
        <v>1.6613510676821038E-2</v>
      </c>
      <c r="X18" s="11" t="s">
        <v>12</v>
      </c>
      <c r="Z18" s="11">
        <v>1068</v>
      </c>
      <c r="AA18" s="12">
        <f>IFERROR(($W18/50-_xlfn.XLOOKUP($X18,Tabeller!$B$4:$B$12,Tabeller!$G$4:$G$12)*Y18)/$G$5,"")</f>
        <v>3.3227021353642079E-8</v>
      </c>
      <c r="AB18" s="12">
        <f>IFERROR(_xlfn.XLOOKUP($X18,Tabeller!$B$4:$B$12,Tabeller!$G$4:$G$12)*Z18/$G$5,"")</f>
        <v>5.0195999999999998E-2</v>
      </c>
      <c r="AC18" s="12">
        <f>IFERROR(($W18/50-_xlfn.XLOOKUP($X18,Tabeller!$B$4:$B$12,Tabeller!$G$4:$G$12)*$G$5)/$G$5,"")</f>
        <v>-0.46999996677297867</v>
      </c>
      <c r="AD18" s="12" t="str">
        <f>IFERROR(($W18/50-_xlfn.XLOOKUP($X18,Tabeller!$B$17:$B$31,Tabeller!$G$17:$G$31)*(#REF!+#REF!))/$G$5,"")</f>
        <v/>
      </c>
      <c r="AE18" s="9">
        <f t="shared" si="0"/>
        <v>-0.4198039335459573</v>
      </c>
    </row>
    <row r="19" spans="11:31" x14ac:dyDescent="0.25">
      <c r="K19" s="13" t="s">
        <v>35</v>
      </c>
      <c r="L19" s="13" t="s">
        <v>39</v>
      </c>
      <c r="M19" s="13" t="s">
        <v>37</v>
      </c>
      <c r="N19" s="13" t="s">
        <v>38</v>
      </c>
      <c r="O19" s="13" t="s">
        <v>55</v>
      </c>
      <c r="P19" s="13" t="s">
        <v>37</v>
      </c>
      <c r="Q19" s="13" t="s">
        <v>37</v>
      </c>
      <c r="R19" s="13" t="s">
        <v>37</v>
      </c>
      <c r="S19" s="13" t="s">
        <v>37</v>
      </c>
      <c r="T19" s="13" t="s">
        <v>37</v>
      </c>
      <c r="U19" s="13" t="s">
        <v>37</v>
      </c>
      <c r="V19" s="13" t="s">
        <v>37</v>
      </c>
      <c r="W19" s="13">
        <v>3.5606349360951833E-2</v>
      </c>
      <c r="AA19" s="12" t="str">
        <f>IFERROR(($W19/50-_xlfn.XLOOKUP($X19,Tabeller!$B$4:$B$12,Tabeller!$G$4:$G$12)*Y19)/$G$5,"")</f>
        <v/>
      </c>
      <c r="AB19" s="12" t="str">
        <f>IFERROR(_xlfn.XLOOKUP($X19,Tabeller!$B$4:$B$12,Tabeller!$G$4:$G$12)*Z19/$G$5,"")</f>
        <v/>
      </c>
      <c r="AC19" s="12" t="str">
        <f>IFERROR(($W19/50-_xlfn.XLOOKUP($X19,Tabeller!$B$4:$B$12,Tabeller!$G$4:$G$12)*$G$5)/$G$5,"")</f>
        <v/>
      </c>
      <c r="AD19" s="12" t="str">
        <f>IFERROR(($W19/50-_xlfn.XLOOKUP($X19,Tabeller!$B$17:$B$31,Tabeller!$G$17:$G$31)*(#REF!+#REF!))/$G$5,"")</f>
        <v/>
      </c>
      <c r="AE19" s="9" t="str">
        <f t="shared" si="0"/>
        <v/>
      </c>
    </row>
    <row r="20" spans="11:31" x14ac:dyDescent="0.25">
      <c r="K20" s="13" t="s">
        <v>35</v>
      </c>
      <c r="L20" s="13" t="s">
        <v>41</v>
      </c>
      <c r="M20" s="13" t="s">
        <v>37</v>
      </c>
      <c r="N20" s="13" t="s">
        <v>38</v>
      </c>
      <c r="O20" s="13" t="s">
        <v>55</v>
      </c>
      <c r="P20" s="13" t="s">
        <v>37</v>
      </c>
      <c r="Q20" s="13" t="s">
        <v>42</v>
      </c>
      <c r="R20" s="13" t="s">
        <v>43</v>
      </c>
      <c r="S20" s="13" t="s">
        <v>37</v>
      </c>
      <c r="T20" s="13">
        <v>6.7304999999999753</v>
      </c>
      <c r="U20" s="13" t="s">
        <v>44</v>
      </c>
      <c r="V20" s="13">
        <v>120</v>
      </c>
      <c r="W20" s="13">
        <v>1.2339151123843059E-2</v>
      </c>
      <c r="X20" s="11" t="s">
        <v>6</v>
      </c>
      <c r="AA20" s="12">
        <f>IFERROR(($W20/50-_xlfn.XLOOKUP($X20,Tabeller!$B$4:$B$12,Tabeller!$G$4:$G$12)*Y20)/$G$5,"")</f>
        <v>2.4678302247686117E-8</v>
      </c>
      <c r="AB20" s="12">
        <f>IFERROR(_xlfn.XLOOKUP($X20,Tabeller!$B$4:$B$12,Tabeller!$G$4:$G$12)*Z20/$G$5,"")</f>
        <v>0</v>
      </c>
      <c r="AC20" s="12">
        <f>IFERROR(($W20/50-_xlfn.XLOOKUP($X20,Tabeller!$B$4:$B$12,Tabeller!$G$4:$G$12)*$G$5)/$G$5,"")</f>
        <v>-1.0599999753216978</v>
      </c>
      <c r="AD20" s="12" t="str">
        <f>IFERROR(($W20/50-_xlfn.XLOOKUP($X20,Tabeller!$B$17:$B$31,Tabeller!$G$17:$G$31)*(#REF!+#REF!))/$G$5,"")</f>
        <v/>
      </c>
      <c r="AE20" s="9">
        <f t="shared" si="0"/>
        <v>-1.0599999506433955</v>
      </c>
    </row>
    <row r="21" spans="11:31" x14ac:dyDescent="0.25">
      <c r="K21" s="13" t="s">
        <v>35</v>
      </c>
      <c r="L21" s="13" t="s">
        <v>41</v>
      </c>
      <c r="M21" s="13" t="s">
        <v>37</v>
      </c>
      <c r="N21" s="13" t="s">
        <v>38</v>
      </c>
      <c r="O21" s="13" t="s">
        <v>55</v>
      </c>
      <c r="P21" s="13" t="s">
        <v>37</v>
      </c>
      <c r="Q21" s="13" t="s">
        <v>49</v>
      </c>
      <c r="R21" s="13" t="s">
        <v>43</v>
      </c>
      <c r="S21" s="13" t="s">
        <v>37</v>
      </c>
      <c r="T21" s="13">
        <v>38.459999999999859</v>
      </c>
      <c r="U21" s="13" t="s">
        <v>50</v>
      </c>
      <c r="V21" s="13">
        <v>100</v>
      </c>
      <c r="W21" s="13">
        <v>2.3267198237108773E-2</v>
      </c>
      <c r="AA21" s="12" t="str">
        <f>IFERROR(($W21/50-_xlfn.XLOOKUP($X21,Tabeller!$B$4:$B$12,Tabeller!$G$4:$G$12)*Y21)/$G$5,"")</f>
        <v/>
      </c>
      <c r="AB21" s="12" t="str">
        <f>IFERROR(_xlfn.XLOOKUP($X21,Tabeller!$B$4:$B$12,Tabeller!$G$4:$G$12)*Z21/$G$5,"")</f>
        <v/>
      </c>
      <c r="AC21" s="12" t="str">
        <f>IFERROR(($W21/50-_xlfn.XLOOKUP($X21,Tabeller!$B$4:$B$12,Tabeller!$G$4:$G$12)*$G$5)/$G$5,"")</f>
        <v/>
      </c>
      <c r="AD21" s="12" t="str">
        <f>IFERROR(($W21/50-_xlfn.XLOOKUP($X21,Tabeller!$B$17:$B$31,Tabeller!$G$17:$G$31)*(#REF!+#REF!))/$G$5,"")</f>
        <v/>
      </c>
      <c r="AE21" s="9" t="str">
        <f t="shared" si="0"/>
        <v/>
      </c>
    </row>
    <row r="22" spans="11:31" x14ac:dyDescent="0.25">
      <c r="K22" s="13" t="s">
        <v>35</v>
      </c>
      <c r="L22" s="13" t="s">
        <v>39</v>
      </c>
      <c r="M22" s="13" t="s">
        <v>37</v>
      </c>
      <c r="N22" s="13" t="s">
        <v>38</v>
      </c>
      <c r="O22" s="13" t="s">
        <v>56</v>
      </c>
      <c r="P22" s="13" t="s">
        <v>37</v>
      </c>
      <c r="Q22" s="13" t="s">
        <v>37</v>
      </c>
      <c r="R22" s="13" t="s">
        <v>37</v>
      </c>
      <c r="S22" s="13" t="s">
        <v>37</v>
      </c>
      <c r="T22" s="13" t="s">
        <v>37</v>
      </c>
      <c r="U22" s="13" t="s">
        <v>37</v>
      </c>
      <c r="V22" s="13" t="s">
        <v>37</v>
      </c>
      <c r="W22" s="13">
        <v>6.48798207258513E-2</v>
      </c>
      <c r="AA22" s="12" t="str">
        <f>IFERROR(($W22/50-_xlfn.XLOOKUP($X22,Tabeller!$B$4:$B$12,Tabeller!$G$4:$G$12)*Y22)/$G$5,"")</f>
        <v/>
      </c>
      <c r="AB22" s="12" t="str">
        <f>IFERROR(_xlfn.XLOOKUP($X22,Tabeller!$B$4:$B$12,Tabeller!$G$4:$G$12)*Z22/$G$5,"")</f>
        <v/>
      </c>
      <c r="AC22" s="12" t="str">
        <f>IFERROR(($W22/50-_xlfn.XLOOKUP($X22,Tabeller!$B$4:$B$12,Tabeller!$G$4:$G$12)*$G$5)/$G$5,"")</f>
        <v/>
      </c>
      <c r="AD22" s="12" t="str">
        <f>IFERROR(($W22/50-_xlfn.XLOOKUP($X22,Tabeller!$B$17:$B$31,Tabeller!$G$17:$G$31)*(#REF!+#REF!))/$G$5,"")</f>
        <v/>
      </c>
      <c r="AE22" s="9" t="str">
        <f t="shared" si="0"/>
        <v/>
      </c>
    </row>
    <row r="23" spans="11:31" x14ac:dyDescent="0.25">
      <c r="K23" s="13" t="s">
        <v>35</v>
      </c>
      <c r="L23" s="13" t="s">
        <v>41</v>
      </c>
      <c r="M23" s="13" t="s">
        <v>37</v>
      </c>
      <c r="N23" s="13" t="s">
        <v>38</v>
      </c>
      <c r="O23" s="13" t="s">
        <v>56</v>
      </c>
      <c r="P23" s="13" t="s">
        <v>37</v>
      </c>
      <c r="Q23" s="13" t="s">
        <v>42</v>
      </c>
      <c r="R23" s="13" t="s">
        <v>43</v>
      </c>
      <c r="S23" s="13" t="s">
        <v>37</v>
      </c>
      <c r="T23" s="13">
        <v>12.263925991644188</v>
      </c>
      <c r="U23" s="13" t="s">
        <v>44</v>
      </c>
      <c r="V23" s="13">
        <v>120</v>
      </c>
      <c r="W23" s="13">
        <v>2.2483684151626927E-2</v>
      </c>
      <c r="AA23" s="12" t="str">
        <f>IFERROR(($W23/50-_xlfn.XLOOKUP($X23,Tabeller!$B$4:$B$12,Tabeller!$G$4:$G$12)*Y23)/$G$5,"")</f>
        <v/>
      </c>
      <c r="AB23" s="12" t="str">
        <f>IFERROR(_xlfn.XLOOKUP($X23,Tabeller!$B$4:$B$12,Tabeller!$G$4:$G$12)*Z23/$G$5,"")</f>
        <v/>
      </c>
      <c r="AC23" s="12" t="str">
        <f>IFERROR(($W23/50-_xlfn.XLOOKUP($X23,Tabeller!$B$4:$B$12,Tabeller!$G$4:$G$12)*$G$5)/$G$5,"")</f>
        <v/>
      </c>
      <c r="AD23" s="12" t="str">
        <f>IFERROR(($W23/50-_xlfn.XLOOKUP($X23,Tabeller!$B$17:$B$31,Tabeller!$G$17:$G$31)*(#REF!+#REF!))/$G$5,"")</f>
        <v/>
      </c>
      <c r="AE23" s="9" t="str">
        <f t="shared" si="0"/>
        <v/>
      </c>
    </row>
    <row r="24" spans="11:31" x14ac:dyDescent="0.25">
      <c r="K24" s="13" t="s">
        <v>35</v>
      </c>
      <c r="L24" s="13" t="s">
        <v>41</v>
      </c>
      <c r="M24" s="13" t="s">
        <v>37</v>
      </c>
      <c r="N24" s="13" t="s">
        <v>38</v>
      </c>
      <c r="O24" s="13" t="s">
        <v>56</v>
      </c>
      <c r="P24" s="13" t="s">
        <v>37</v>
      </c>
      <c r="Q24" s="13" t="s">
        <v>49</v>
      </c>
      <c r="R24" s="13" t="s">
        <v>43</v>
      </c>
      <c r="S24" s="13" t="s">
        <v>37</v>
      </c>
      <c r="T24" s="13">
        <v>70.079577095109627</v>
      </c>
      <c r="U24" s="13" t="s">
        <v>50</v>
      </c>
      <c r="V24" s="13">
        <v>100</v>
      </c>
      <c r="W24" s="13">
        <v>4.239613657422437E-2</v>
      </c>
      <c r="AA24" s="12" t="str">
        <f>IFERROR(($W24/50-_xlfn.XLOOKUP($X24,Tabeller!$B$4:$B$12,Tabeller!$G$4:$G$12)*Y24)/$G$5,"")</f>
        <v/>
      </c>
      <c r="AB24" s="12" t="str">
        <f>IFERROR(_xlfn.XLOOKUP($X24,Tabeller!$B$4:$B$12,Tabeller!$G$4:$G$12)*Z24/$G$5,"")</f>
        <v/>
      </c>
      <c r="AC24" s="12" t="str">
        <f>IFERROR(($W24/50-_xlfn.XLOOKUP($X24,Tabeller!$B$4:$B$12,Tabeller!$G$4:$G$12)*$G$5)/$G$5,"")</f>
        <v/>
      </c>
      <c r="AD24" s="12" t="str">
        <f>IFERROR(($W24/50-_xlfn.XLOOKUP($X24,Tabeller!$B$17:$B$31,Tabeller!$G$17:$G$31)*(#REF!+#REF!))/$G$5,"")</f>
        <v/>
      </c>
      <c r="AE24" s="9" t="str">
        <f t="shared" si="0"/>
        <v/>
      </c>
    </row>
    <row r="25" spans="11:31" x14ac:dyDescent="0.25">
      <c r="K25" s="13" t="s">
        <v>35</v>
      </c>
      <c r="L25" s="13" t="s">
        <v>39</v>
      </c>
      <c r="M25" s="13" t="s">
        <v>37</v>
      </c>
      <c r="N25" s="13" t="s">
        <v>38</v>
      </c>
      <c r="O25" s="13" t="s">
        <v>57</v>
      </c>
      <c r="P25" s="13" t="s">
        <v>37</v>
      </c>
      <c r="Q25" s="13" t="s">
        <v>37</v>
      </c>
      <c r="R25" s="13" t="s">
        <v>37</v>
      </c>
      <c r="S25" s="13" t="s">
        <v>37</v>
      </c>
      <c r="T25" s="13" t="s">
        <v>37</v>
      </c>
      <c r="U25" s="13" t="s">
        <v>37</v>
      </c>
      <c r="V25" s="13" t="s">
        <v>37</v>
      </c>
      <c r="W25" s="13">
        <v>1.1962979286029088E-3</v>
      </c>
      <c r="AA25" s="12" t="str">
        <f>IFERROR(($W25/50-_xlfn.XLOOKUP($X25,Tabeller!$B$4:$B$12,Tabeller!$G$4:$G$12)*Y25)/$G$5,"")</f>
        <v/>
      </c>
      <c r="AB25" s="12" t="str">
        <f>IFERROR(_xlfn.XLOOKUP($X25,Tabeller!$B$4:$B$12,Tabeller!$G$4:$G$12)*Z25/$G$5,"")</f>
        <v/>
      </c>
      <c r="AC25" s="12" t="str">
        <f>IFERROR(($W25/50-_xlfn.XLOOKUP($X25,Tabeller!$B$4:$B$12,Tabeller!$G$4:$G$12)*$G$5)/$G$5,"")</f>
        <v/>
      </c>
      <c r="AD25" s="12" t="str">
        <f>IFERROR(($W25/50-_xlfn.XLOOKUP($X25,Tabeller!$B$17:$B$31,Tabeller!$G$17:$G$31)*(#REF!+L1))/$G$5,"")</f>
        <v/>
      </c>
      <c r="AE25" s="9" t="str">
        <f t="shared" si="0"/>
        <v/>
      </c>
    </row>
    <row r="26" spans="11:31" x14ac:dyDescent="0.25">
      <c r="K26" s="13" t="s">
        <v>35</v>
      </c>
      <c r="L26" s="13" t="s">
        <v>41</v>
      </c>
      <c r="M26" s="13" t="s">
        <v>37</v>
      </c>
      <c r="N26" s="13" t="s">
        <v>38</v>
      </c>
      <c r="O26" s="13" t="s">
        <v>57</v>
      </c>
      <c r="P26" s="13" t="s">
        <v>37</v>
      </c>
      <c r="Q26" s="13" t="s">
        <v>57</v>
      </c>
      <c r="R26" s="13" t="s">
        <v>58</v>
      </c>
      <c r="S26" s="13" t="s">
        <v>37</v>
      </c>
      <c r="T26" s="13">
        <v>2262</v>
      </c>
      <c r="U26" s="13" t="s">
        <v>50</v>
      </c>
      <c r="V26" s="13">
        <v>50</v>
      </c>
      <c r="W26" s="13">
        <v>1.1962979286029088E-3</v>
      </c>
      <c r="AA26" s="12" t="str">
        <f>IFERROR(($W26/50-_xlfn.XLOOKUP($X26,Tabeller!$B$4:$B$12,Tabeller!$G$4:$G$12)*Y26)/$G$5,"")</f>
        <v/>
      </c>
      <c r="AB26" s="12" t="str">
        <f>IFERROR(_xlfn.XLOOKUP($X26,Tabeller!$B$4:$B$12,Tabeller!$G$4:$G$12)*Z26/$G$5,"")</f>
        <v/>
      </c>
      <c r="AC26" s="12" t="str">
        <f>IFERROR(($W26/50-_xlfn.XLOOKUP($X26,Tabeller!$B$4:$B$12,Tabeller!$G$4:$G$12)*$G$5)/$G$5,"")</f>
        <v/>
      </c>
      <c r="AD26" s="12" t="str">
        <f>IFERROR(($W26/50-_xlfn.XLOOKUP($X26,Tabeller!$B$17:$B$31,Tabeller!$G$17:$G$31)*(L1+G5))/$G$5,"")</f>
        <v/>
      </c>
      <c r="AE26" s="9" t="str">
        <f t="shared" si="0"/>
        <v/>
      </c>
    </row>
    <row r="27" spans="11:31" x14ac:dyDescent="0.25">
      <c r="K27" s="13" t="s">
        <v>35</v>
      </c>
      <c r="L27" s="13" t="s">
        <v>39</v>
      </c>
      <c r="M27" s="13" t="s">
        <v>37</v>
      </c>
      <c r="N27" s="13" t="s">
        <v>38</v>
      </c>
      <c r="O27" s="13" t="s">
        <v>59</v>
      </c>
      <c r="P27" s="13" t="s">
        <v>37</v>
      </c>
      <c r="Q27" s="13" t="s">
        <v>37</v>
      </c>
      <c r="R27" s="13" t="s">
        <v>37</v>
      </c>
      <c r="S27" s="13" t="s">
        <v>37</v>
      </c>
      <c r="T27" s="13" t="s">
        <v>37</v>
      </c>
      <c r="U27" s="13" t="s">
        <v>37</v>
      </c>
      <c r="V27" s="13" t="s">
        <v>37</v>
      </c>
      <c r="W27" s="13">
        <v>0.10232260907888938</v>
      </c>
      <c r="AA27" s="12" t="str">
        <f>IFERROR(($W27/50-_xlfn.XLOOKUP($X27,Tabeller!$B$4:$B$12,Tabeller!$G$4:$G$12)*Y27)/$G$5,"")</f>
        <v/>
      </c>
      <c r="AB27" s="12" t="str">
        <f>IFERROR(_xlfn.XLOOKUP($X27,Tabeller!$B$4:$B$12,Tabeller!$G$4:$G$12)*Z27/$G$5,"")</f>
        <v/>
      </c>
      <c r="AC27" s="12" t="str">
        <f>IFERROR(($W27/50-_xlfn.XLOOKUP($X27,Tabeller!$B$4:$B$12,Tabeller!$G$4:$G$12)*$G$5)/$G$5,"")</f>
        <v/>
      </c>
      <c r="AD27" s="12" t="str">
        <f>IFERROR(($W27/50-_xlfn.XLOOKUP($X27,Tabeller!$B$17:$B$31,Tabeller!$G$17:$G$31)*(G5+G6))/$G$5,"")</f>
        <v/>
      </c>
      <c r="AE27" s="9" t="str">
        <f t="shared" si="0"/>
        <v/>
      </c>
    </row>
    <row r="28" spans="11:31" x14ac:dyDescent="0.25">
      <c r="K28" s="13" t="s">
        <v>35</v>
      </c>
      <c r="L28" s="13" t="s">
        <v>41</v>
      </c>
      <c r="M28" s="13" t="s">
        <v>37</v>
      </c>
      <c r="N28" s="13" t="s">
        <v>38</v>
      </c>
      <c r="O28" s="13" t="s">
        <v>59</v>
      </c>
      <c r="P28" s="13" t="s">
        <v>37</v>
      </c>
      <c r="Q28" s="13" t="s">
        <v>60</v>
      </c>
      <c r="R28" s="13" t="s">
        <v>58</v>
      </c>
      <c r="S28" s="13" t="s">
        <v>37</v>
      </c>
      <c r="T28" s="13">
        <v>213</v>
      </c>
      <c r="U28" s="13" t="s">
        <v>50</v>
      </c>
      <c r="V28" s="13">
        <v>50</v>
      </c>
      <c r="W28" s="13">
        <v>0.10232260907888938</v>
      </c>
      <c r="X28" s="11" t="s">
        <v>71</v>
      </c>
      <c r="AA28" s="12" t="str">
        <f>IFERROR(($W28/50-_xlfn.XLOOKUP($X28,Tabeller!$B$4:$B$12,Tabeller!$G$4:$G$12)*Y28)/$G$5,"")</f>
        <v/>
      </c>
      <c r="AB28" s="12" t="str">
        <f>IFERROR(_xlfn.XLOOKUP($X28,Tabeller!$B$4:$B$12,Tabeller!$G$4:$G$12)*Z28/$G$5,"")</f>
        <v/>
      </c>
      <c r="AC28" s="12" t="str">
        <f>IFERROR(($W28/50-_xlfn.XLOOKUP($X28,Tabeller!$B$4:$B$12,Tabeller!$G$4:$G$12)*$G$5)/$G$5,"")</f>
        <v/>
      </c>
      <c r="AD28" s="12">
        <f>IFERROR(($W28/50-_xlfn.XLOOKUP($X28,Tabeller!$B$17:$B$31,Tabeller!$G$17:$G$31)*(G6+G7))/$G$5,"")</f>
        <v>-0.60615315535478198</v>
      </c>
      <c r="AE28" s="9">
        <f t="shared" si="0"/>
        <v>-0.60615315535478198</v>
      </c>
    </row>
    <row r="29" spans="11:31" x14ac:dyDescent="0.25">
      <c r="AA29" s="12" t="str">
        <f>IFERROR(($W29/50-_xlfn.XLOOKUP($X29,Tabeller!$B$4:$B$12,Tabeller!$G$4:$G$12)*Y29)/$G$5,"")</f>
        <v/>
      </c>
      <c r="AB29" s="12" t="str">
        <f>IFERROR(_xlfn.XLOOKUP($X29,Tabeller!$B$4:$B$12,Tabeller!$G$4:$G$12)*Z29/$G$5,"")</f>
        <v/>
      </c>
      <c r="AC29" s="12" t="str">
        <f>IFERROR(($W29/50-_xlfn.XLOOKUP($X29,Tabeller!$B$4:$B$12,Tabeller!$G$4:$G$12)*$G$5)/$G$5,"")</f>
        <v/>
      </c>
      <c r="AD29" s="12" t="str">
        <f>IFERROR(($W29/50-_xlfn.XLOOKUP($X29,Tabeller!$B$17:$B$31,Tabeller!$G$17:$G$31)*(#REF!+#REF!))/$G$5,"")</f>
        <v/>
      </c>
      <c r="AE29" s="9" t="str">
        <f t="shared" si="0"/>
        <v/>
      </c>
    </row>
    <row r="30" spans="11:31" x14ac:dyDescent="0.25">
      <c r="AA30" s="12" t="str">
        <f>IFERROR(($W30/50-_xlfn.XLOOKUP($X30,Tabeller!$B$4:$B$12,Tabeller!$G$4:$G$12)*Y30)/$G$5,"")</f>
        <v/>
      </c>
      <c r="AB30" s="12" t="str">
        <f>IFERROR(_xlfn.XLOOKUP($X30,Tabeller!$B$4:$B$12,Tabeller!$G$4:$G$12)*Z30/$G$5,"")</f>
        <v/>
      </c>
      <c r="AC30" s="12" t="str">
        <f>IFERROR(($W30/50-_xlfn.XLOOKUP($X30,Tabeller!$B$4:$B$12,Tabeller!$G$4:$G$12)*$G$5)/$G$5,"")</f>
        <v/>
      </c>
      <c r="AD30" s="12" t="str">
        <f>IFERROR(($W30/50-_xlfn.XLOOKUP($X30,Tabeller!$B$17:$B$31,Tabeller!$G$17:$G$31)*(#REF!+#REF!))/$G$5,"")</f>
        <v/>
      </c>
      <c r="AE30" s="9" t="str">
        <f t="shared" si="0"/>
        <v/>
      </c>
    </row>
    <row r="31" spans="11:31" x14ac:dyDescent="0.25">
      <c r="AA31" s="12" t="str">
        <f>IFERROR(($W31/50-_xlfn.XLOOKUP($X31,Tabeller!$B$4:$B$12,Tabeller!$G$4:$G$12)*Y31)/$G$5,"")</f>
        <v/>
      </c>
      <c r="AB31" s="12" t="str">
        <f>IFERROR(_xlfn.XLOOKUP($X31,Tabeller!$B$4:$B$12,Tabeller!$G$4:$G$12)*Z31/$G$5,"")</f>
        <v/>
      </c>
      <c r="AC31" s="12" t="str">
        <f>IFERROR(($W31/50-_xlfn.XLOOKUP($X31,Tabeller!$B$4:$B$12,Tabeller!$G$4:$G$12)*$G$5)/$G$5,"")</f>
        <v/>
      </c>
      <c r="AD31" s="12" t="str">
        <f>IFERROR(($W31/50-_xlfn.XLOOKUP($X31,Tabeller!$B$17:$B$31,Tabeller!$G$17:$G$31)*(#REF!+#REF!))/$G$5,"")</f>
        <v/>
      </c>
      <c r="AE31" s="9" t="str">
        <f t="shared" si="0"/>
        <v/>
      </c>
    </row>
    <row r="32" spans="11:31" x14ac:dyDescent="0.25">
      <c r="AA32" s="12" t="str">
        <f>IFERROR(($W32/50-_xlfn.XLOOKUP($X32,Tabeller!$B$4:$B$12,Tabeller!$G$4:$G$12)*Y32)/$G$5,"")</f>
        <v/>
      </c>
      <c r="AB32" s="12" t="str">
        <f>IFERROR(_xlfn.XLOOKUP($X32,Tabeller!$B$4:$B$12,Tabeller!$G$4:$G$12)*Z32/$G$5,"")</f>
        <v/>
      </c>
      <c r="AC32" s="12" t="str">
        <f>IFERROR(($W32/50-_xlfn.XLOOKUP($X32,Tabeller!$B$4:$B$12,Tabeller!$G$4:$G$12)*$G$5)/$G$5,"")</f>
        <v/>
      </c>
      <c r="AD32" s="12" t="str">
        <f>IFERROR(($W32/50-_xlfn.XLOOKUP($X32,Tabeller!$B$17:$B$31,Tabeller!$G$17:$G$31)*(#REF!+#REF!))/$G$5,"")</f>
        <v/>
      </c>
      <c r="AE32" s="9" t="str">
        <f t="shared" si="0"/>
        <v/>
      </c>
    </row>
    <row r="33" spans="27:31" x14ac:dyDescent="0.25">
      <c r="AA33" s="12" t="str">
        <f>IFERROR(($W33/50-_xlfn.XLOOKUP($X33,Tabeller!$B$4:$B$12,Tabeller!$G$4:$G$12)*Y33)/$G$5,"")</f>
        <v/>
      </c>
      <c r="AB33" s="12" t="str">
        <f>IFERROR(_xlfn.XLOOKUP($X33,Tabeller!$B$4:$B$12,Tabeller!$G$4:$G$12)*Z33/$G$5,"")</f>
        <v/>
      </c>
      <c r="AC33" s="12" t="str">
        <f>IFERROR(($W33/50-_xlfn.XLOOKUP($X33,Tabeller!$B$4:$B$12,Tabeller!$G$4:$G$12)*$G$5)/$G$5,"")</f>
        <v/>
      </c>
      <c r="AD33" s="12" t="str">
        <f>IFERROR(($W33/50-_xlfn.XLOOKUP($X33,Tabeller!$B$17:$B$31,Tabeller!$G$17:$G$31)*(#REF!+#REF!))/$G$5,"")</f>
        <v/>
      </c>
      <c r="AE33" s="9" t="str">
        <f t="shared" si="0"/>
        <v/>
      </c>
    </row>
    <row r="34" spans="27:31" x14ac:dyDescent="0.25">
      <c r="AA34" s="12" t="str">
        <f>IFERROR(($W34/50-_xlfn.XLOOKUP($X34,Tabeller!$B$4:$B$12,Tabeller!$G$4:$G$12)*Y34)/$G$5,"")</f>
        <v/>
      </c>
      <c r="AB34" s="12" t="str">
        <f>IFERROR(_xlfn.XLOOKUP($X34,Tabeller!$B$4:$B$12,Tabeller!$G$4:$G$12)*Z34/$G$5,"")</f>
        <v/>
      </c>
      <c r="AC34" s="12" t="str">
        <f>IFERROR(($W34/50-_xlfn.XLOOKUP($X34,Tabeller!$B$4:$B$12,Tabeller!$G$4:$G$12)*$G$5)/$G$5,"")</f>
        <v/>
      </c>
      <c r="AD34" s="12" t="str">
        <f>IFERROR(($W34/50-_xlfn.XLOOKUP($X34,Tabeller!$B$17:$B$31,Tabeller!$G$17:$G$31)*(#REF!+#REF!))/$G$5,"")</f>
        <v/>
      </c>
      <c r="AE34" s="9" t="str">
        <f t="shared" si="0"/>
        <v/>
      </c>
    </row>
    <row r="35" spans="27:31" x14ac:dyDescent="0.25">
      <c r="AA35" s="12" t="str">
        <f>IFERROR(($W35/50-_xlfn.XLOOKUP($X35,Tabeller!$B$4:$B$12,Tabeller!$G$4:$G$12)*Y35)/$G$5,"")</f>
        <v/>
      </c>
      <c r="AB35" s="12" t="str">
        <f>IFERROR(_xlfn.XLOOKUP($X35,Tabeller!$B$4:$B$12,Tabeller!$G$4:$G$12)*Z35/$G$5,"")</f>
        <v/>
      </c>
      <c r="AC35" s="12" t="str">
        <f>IFERROR(($W35/50-_xlfn.XLOOKUP($X35,Tabeller!$B$4:$B$12,Tabeller!$G$4:$G$12)*$G$5)/$G$5,"")</f>
        <v/>
      </c>
      <c r="AD35" s="12" t="str">
        <f>IFERROR(($W35/50-_xlfn.XLOOKUP($X35,Tabeller!$B$17:$B$31,Tabeller!$G$17:$G$31)*(#REF!+#REF!))/$G$5,"")</f>
        <v/>
      </c>
      <c r="AE35" s="9" t="str">
        <f t="shared" si="0"/>
        <v/>
      </c>
    </row>
    <row r="36" spans="27:31" x14ac:dyDescent="0.25">
      <c r="AA36" s="12" t="str">
        <f>IFERROR(($W36/50-_xlfn.XLOOKUP($X36,Tabeller!$B$4:$B$12,Tabeller!$G$4:$G$12)*Y36)/$G$5,"")</f>
        <v/>
      </c>
      <c r="AB36" s="12" t="str">
        <f>IFERROR(_xlfn.XLOOKUP($X36,Tabeller!$B$4:$B$12,Tabeller!$G$4:$G$12)*Z36/$G$5,"")</f>
        <v/>
      </c>
      <c r="AC36" s="12" t="str">
        <f>IFERROR(($W36/50-_xlfn.XLOOKUP($X36,Tabeller!$B$4:$B$12,Tabeller!$G$4:$G$12)*$G$5)/$G$5,"")</f>
        <v/>
      </c>
      <c r="AD36" s="12" t="str">
        <f>IFERROR(($W36/50-_xlfn.XLOOKUP($X36,Tabeller!$B$17:$B$31,Tabeller!$G$17:$G$31)*(#REF!+#REF!))/$G$5,"")</f>
        <v/>
      </c>
      <c r="AE36" s="9" t="str">
        <f t="shared" si="0"/>
        <v/>
      </c>
    </row>
    <row r="37" spans="27:31" x14ac:dyDescent="0.25">
      <c r="AA37" s="12" t="str">
        <f>IFERROR(($W37/50-_xlfn.XLOOKUP($X37,Tabeller!$B$4:$B$12,Tabeller!$G$4:$G$12)*Y37)/$G$5,"")</f>
        <v/>
      </c>
      <c r="AB37" s="12" t="str">
        <f>IFERROR(_xlfn.XLOOKUP($X37,Tabeller!$B$4:$B$12,Tabeller!$G$4:$G$12)*Z37/$G$5,"")</f>
        <v/>
      </c>
      <c r="AC37" s="12" t="str">
        <f>IFERROR(($W37/50-_xlfn.XLOOKUP($X37,Tabeller!$B$4:$B$12,Tabeller!$G$4:$G$12)*$G$5)/$G$5,"")</f>
        <v/>
      </c>
      <c r="AD37" s="12" t="str">
        <f>IFERROR(($W37/50-_xlfn.XLOOKUP($X37,Tabeller!$B$17:$B$31,Tabeller!$G$17:$G$31)*(#REF!+#REF!))/$G$5,"")</f>
        <v/>
      </c>
      <c r="AE37" s="9" t="str">
        <f t="shared" si="0"/>
        <v/>
      </c>
    </row>
    <row r="38" spans="27:31" x14ac:dyDescent="0.25">
      <c r="AA38" s="12" t="str">
        <f>IFERROR(($W38/50-_xlfn.XLOOKUP($X38,Tabeller!$B$4:$B$12,Tabeller!$G$4:$G$12)*Y38)/$G$5,"")</f>
        <v/>
      </c>
      <c r="AB38" s="12" t="str">
        <f>IFERROR(_xlfn.XLOOKUP($X38,Tabeller!$B$4:$B$12,Tabeller!$G$4:$G$12)*Z38/$G$5,"")</f>
        <v/>
      </c>
      <c r="AC38" s="12" t="str">
        <f>IFERROR(($W38/50-_xlfn.XLOOKUP($X38,Tabeller!$B$4:$B$12,Tabeller!$G$4:$G$12)*$G$5)/$G$5,"")</f>
        <v/>
      </c>
      <c r="AD38" s="12" t="str">
        <f>IFERROR(($W38/50-_xlfn.XLOOKUP($X38,Tabeller!$B$17:$B$31,Tabeller!$G$17:$G$31)*(#REF!+#REF!))/$G$5,"")</f>
        <v/>
      </c>
      <c r="AE38" s="9" t="str">
        <f t="shared" si="0"/>
        <v/>
      </c>
    </row>
    <row r="39" spans="27:31" x14ac:dyDescent="0.25">
      <c r="AA39" s="12" t="str">
        <f>IFERROR(($W39/50-_xlfn.XLOOKUP($X39,Tabeller!$B$4:$B$12,Tabeller!$G$4:$G$12)*Y39)/$G$5,"")</f>
        <v/>
      </c>
      <c r="AB39" s="12" t="str">
        <f>IFERROR(_xlfn.XLOOKUP($X39,Tabeller!$B$4:$B$12,Tabeller!$G$4:$G$12)*Z39/$G$5,"")</f>
        <v/>
      </c>
      <c r="AC39" s="12" t="str">
        <f>IFERROR(($W39/50-_xlfn.XLOOKUP($X39,Tabeller!$B$4:$B$12,Tabeller!$G$4:$G$12)*$G$5)/$G$5,"")</f>
        <v/>
      </c>
      <c r="AD39" s="12" t="str">
        <f>IFERROR(($W39/50-_xlfn.XLOOKUP($X39,Tabeller!$B$17:$B$31,Tabeller!$G$17:$G$31)*(#REF!+#REF!))/$G$5,"")</f>
        <v/>
      </c>
      <c r="AE39" s="9" t="str">
        <f t="shared" si="0"/>
        <v/>
      </c>
    </row>
    <row r="40" spans="27:31" x14ac:dyDescent="0.25">
      <c r="AA40" s="12" t="str">
        <f>IFERROR(($W40/50-_xlfn.XLOOKUP($X40,Tabeller!$B$4:$B$12,Tabeller!$G$4:$G$12)*Y40)/$G$5,"")</f>
        <v/>
      </c>
      <c r="AB40" s="12" t="str">
        <f>IFERROR(_xlfn.XLOOKUP($X40,Tabeller!$B$4:$B$12,Tabeller!$G$4:$G$12)*Z40/$G$5,"")</f>
        <v/>
      </c>
      <c r="AC40" s="12" t="str">
        <f>IFERROR(($W40/50-_xlfn.XLOOKUP($X40,Tabeller!$B$4:$B$12,Tabeller!$G$4:$G$12)*$G$5)/$G$5,"")</f>
        <v/>
      </c>
      <c r="AD40" s="12" t="str">
        <f>IFERROR(($W40/50-_xlfn.XLOOKUP($X40,Tabeller!$B$17:$B$31,Tabeller!$G$17:$G$31)*(#REF!+#REF!))/$G$5,"")</f>
        <v/>
      </c>
      <c r="AE40" s="9" t="str">
        <f t="shared" si="0"/>
        <v/>
      </c>
    </row>
    <row r="41" spans="27:31" x14ac:dyDescent="0.25">
      <c r="AA41" s="12" t="str">
        <f>IFERROR(($W41/50-_xlfn.XLOOKUP($X41,Tabeller!$B$4:$B$12,Tabeller!$G$4:$G$12)*Y41)/$G$5,"")</f>
        <v/>
      </c>
      <c r="AB41" s="12" t="str">
        <f>IFERROR(_xlfn.XLOOKUP($X41,Tabeller!$B$4:$B$12,Tabeller!$G$4:$G$12)*Z41/$G$5,"")</f>
        <v/>
      </c>
      <c r="AC41" s="12" t="str">
        <f>IFERROR(($W41/50-_xlfn.XLOOKUP($X41,Tabeller!$B$4:$B$12,Tabeller!$G$4:$G$12)*$G$5)/$G$5,"")</f>
        <v/>
      </c>
      <c r="AD41" s="12" t="str">
        <f>IFERROR(($W41/50-_xlfn.XLOOKUP($X41,Tabeller!$B$17:$B$31,Tabeller!$G$17:$G$31)*(#REF!+#REF!))/$G$5,"")</f>
        <v/>
      </c>
      <c r="AE41" s="9" t="str">
        <f t="shared" si="0"/>
        <v/>
      </c>
    </row>
    <row r="42" spans="27:31" x14ac:dyDescent="0.25">
      <c r="AA42" s="12" t="str">
        <f>IFERROR(($W42/50-_xlfn.XLOOKUP($X42,Tabeller!$B$4:$B$12,Tabeller!$G$4:$G$12)*Y42)/$G$5,"")</f>
        <v/>
      </c>
      <c r="AB42" s="12" t="str">
        <f>IFERROR(_xlfn.XLOOKUP($X42,Tabeller!$B$4:$B$12,Tabeller!$G$4:$G$12)*Z42/$G$5,"")</f>
        <v/>
      </c>
      <c r="AC42" s="12" t="str">
        <f>IFERROR(($W42/50-_xlfn.XLOOKUP($X42,Tabeller!$B$4:$B$12,Tabeller!$G$4:$G$12)*$G$5)/$G$5,"")</f>
        <v/>
      </c>
      <c r="AD42" s="12" t="str">
        <f>IFERROR(($W42/50-_xlfn.XLOOKUP($X42,Tabeller!$B$17:$B$31,Tabeller!$G$17:$G$31)*(#REF!+#REF!))/$G$5,"")</f>
        <v/>
      </c>
      <c r="AE42" s="9" t="str">
        <f t="shared" si="0"/>
        <v/>
      </c>
    </row>
    <row r="43" spans="27:31" x14ac:dyDescent="0.25">
      <c r="AA43" s="12" t="str">
        <f>IFERROR(($W43/50-_xlfn.XLOOKUP($X43,Tabeller!$B$4:$B$12,Tabeller!$G$4:$G$12)*Y43)/$G$5,"")</f>
        <v/>
      </c>
      <c r="AB43" s="12" t="str">
        <f>IFERROR(_xlfn.XLOOKUP($X43,Tabeller!$B$4:$B$12,Tabeller!$G$4:$G$12)*Z43/$G$5,"")</f>
        <v/>
      </c>
      <c r="AC43" s="12" t="str">
        <f>IFERROR(($W43/50-_xlfn.XLOOKUP($X43,Tabeller!$B$4:$B$12,Tabeller!$G$4:$G$12)*$G$5)/$G$5,"")</f>
        <v/>
      </c>
      <c r="AD43" s="12" t="str">
        <f>IFERROR(($W43/50-_xlfn.XLOOKUP($X43,Tabeller!$B$17:$B$31,Tabeller!$G$17:$G$31)*(#REF!+#REF!))/$G$5,"")</f>
        <v/>
      </c>
      <c r="AE43" s="9" t="str">
        <f t="shared" si="0"/>
        <v/>
      </c>
    </row>
    <row r="44" spans="27:31" x14ac:dyDescent="0.25">
      <c r="AA44" s="12" t="str">
        <f>IFERROR(($W44/50-_xlfn.XLOOKUP($X44,Tabeller!$B$4:$B$12,Tabeller!$G$4:$G$12)*Y44)/$G$5,"")</f>
        <v/>
      </c>
      <c r="AB44" s="12" t="str">
        <f>IFERROR(_xlfn.XLOOKUP($X44,Tabeller!$B$4:$B$12,Tabeller!$G$4:$G$12)*Z44/$G$5,"")</f>
        <v/>
      </c>
      <c r="AC44" s="12" t="str">
        <f>IFERROR(($W44/50-_xlfn.XLOOKUP($X44,Tabeller!$B$4:$B$12,Tabeller!$G$4:$G$12)*$G$5)/$G$5,"")</f>
        <v/>
      </c>
      <c r="AD44" s="12" t="str">
        <f>IFERROR(($W44/50-_xlfn.XLOOKUP($X44,Tabeller!$B$17:$B$31,Tabeller!$G$17:$G$31)*(#REF!+#REF!))/$G$5,"")</f>
        <v/>
      </c>
      <c r="AE44" s="9" t="str">
        <f t="shared" si="0"/>
        <v/>
      </c>
    </row>
    <row r="45" spans="27:31" x14ac:dyDescent="0.25">
      <c r="AA45" s="12" t="str">
        <f>IFERROR(($W45/50-_xlfn.XLOOKUP($X45,Tabeller!$B$4:$B$12,Tabeller!$G$4:$G$12)*Y45)/$G$5,"")</f>
        <v/>
      </c>
      <c r="AB45" s="12" t="str">
        <f>IFERROR(_xlfn.XLOOKUP($X45,Tabeller!$B$4:$B$12,Tabeller!$G$4:$G$12)*Z45/$G$5,"")</f>
        <v/>
      </c>
      <c r="AC45" s="12" t="str">
        <f>IFERROR(($W45/50-_xlfn.XLOOKUP($X45,Tabeller!$B$4:$B$12,Tabeller!$G$4:$G$12)*$G$5)/$G$5,"")</f>
        <v/>
      </c>
      <c r="AD45" s="12" t="str">
        <f>IFERROR(($W45/50-_xlfn.XLOOKUP($X45,Tabeller!$B$17:$B$31,Tabeller!$G$17:$G$31)*(#REF!+#REF!))/$G$5,"")</f>
        <v/>
      </c>
      <c r="AE45" s="9" t="str">
        <f t="shared" si="0"/>
        <v/>
      </c>
    </row>
    <row r="46" spans="27:31" x14ac:dyDescent="0.25">
      <c r="AA46" s="12" t="str">
        <f>IFERROR(($W46/50-_xlfn.XLOOKUP($X46,Tabeller!$B$4:$B$12,Tabeller!$G$4:$G$12)*Y46)/$G$5,"")</f>
        <v/>
      </c>
      <c r="AB46" s="12" t="str">
        <f>IFERROR(_xlfn.XLOOKUP($X46,Tabeller!$B$4:$B$12,Tabeller!$G$4:$G$12)*Z46/$G$5,"")</f>
        <v/>
      </c>
      <c r="AC46" s="12" t="str">
        <f>IFERROR(($W46/50-_xlfn.XLOOKUP($X46,Tabeller!$B$4:$B$12,Tabeller!$G$4:$G$12)*$G$5)/$G$5,"")</f>
        <v/>
      </c>
      <c r="AD46" s="12" t="str">
        <f>IFERROR(($W46/50-_xlfn.XLOOKUP($X46,Tabeller!$B$17:$B$31,Tabeller!$G$17:$G$31)*(#REF!+#REF!))/$G$5,"")</f>
        <v/>
      </c>
      <c r="AE46" s="9" t="str">
        <f t="shared" si="0"/>
        <v/>
      </c>
    </row>
    <row r="47" spans="27:31" x14ac:dyDescent="0.25">
      <c r="AA47" s="12" t="str">
        <f>IFERROR(($W47/50-_xlfn.XLOOKUP($X47,Tabeller!$B$4:$B$12,Tabeller!$G$4:$G$12)*Y47)/$G$5,"")</f>
        <v/>
      </c>
      <c r="AB47" s="12" t="str">
        <f>IFERROR(_xlfn.XLOOKUP($X47,Tabeller!$B$4:$B$12,Tabeller!$G$4:$G$12)*Z47/$G$5,"")</f>
        <v/>
      </c>
      <c r="AC47" s="12" t="str">
        <f>IFERROR(($W47/50-_xlfn.XLOOKUP($X47,Tabeller!$B$4:$B$12,Tabeller!$G$4:$G$12)*$G$5)/$G$5,"")</f>
        <v/>
      </c>
      <c r="AD47" s="12" t="str">
        <f>IFERROR(($W47/50-_xlfn.XLOOKUP($X47,Tabeller!$B$17:$B$31,Tabeller!$G$17:$G$31)*(#REF!+#REF!))/$G$5,"")</f>
        <v/>
      </c>
      <c r="AE47" s="9" t="str">
        <f t="shared" si="0"/>
        <v/>
      </c>
    </row>
    <row r="48" spans="27:31" x14ac:dyDescent="0.25">
      <c r="AA48" s="12" t="str">
        <f>IFERROR(($W48/50-_xlfn.XLOOKUP($X48,Tabeller!$B$4:$B$12,Tabeller!$G$4:$G$12)*Y48)/$G$5,"")</f>
        <v/>
      </c>
      <c r="AB48" s="12" t="str">
        <f>IFERROR(_xlfn.XLOOKUP($X48,Tabeller!$B$4:$B$12,Tabeller!$G$4:$G$12)*Z48/$G$5,"")</f>
        <v/>
      </c>
      <c r="AC48" s="12" t="str">
        <f>IFERROR(($W48/50-_xlfn.XLOOKUP($X48,Tabeller!$B$4:$B$12,Tabeller!$G$4:$G$12)*$G$5)/$G$5,"")</f>
        <v/>
      </c>
      <c r="AD48" s="12" t="str">
        <f>IFERROR(($W48/50-_xlfn.XLOOKUP($X48,Tabeller!$B$17:$B$31,Tabeller!$G$17:$G$31)*(#REF!+#REF!))/$G$5,"")</f>
        <v/>
      </c>
      <c r="AE48" s="9" t="str">
        <f t="shared" si="0"/>
        <v/>
      </c>
    </row>
    <row r="49" spans="27:31" x14ac:dyDescent="0.25">
      <c r="AA49" s="12" t="str">
        <f>IFERROR(($W49/50-_xlfn.XLOOKUP($X49,Tabeller!$B$4:$B$12,Tabeller!$G$4:$G$12)*Y49)/$G$5,"")</f>
        <v/>
      </c>
      <c r="AB49" s="12" t="str">
        <f>IFERROR(_xlfn.XLOOKUP($X49,Tabeller!$B$4:$B$12,Tabeller!$G$4:$G$12)*Z49/$G$5,"")</f>
        <v/>
      </c>
      <c r="AC49" s="12" t="str">
        <f>IFERROR(($W49/50-_xlfn.XLOOKUP($X49,Tabeller!$B$4:$B$12,Tabeller!$G$4:$G$12)*$G$5)/$G$5,"")</f>
        <v/>
      </c>
      <c r="AD49" s="12" t="str">
        <f>IFERROR(($W49/50-_xlfn.XLOOKUP($X49,Tabeller!$B$17:$B$31,Tabeller!$G$17:$G$31)*(#REF!+L21))/$G$5,"")</f>
        <v/>
      </c>
      <c r="AE49" s="9" t="str">
        <f t="shared" si="0"/>
        <v/>
      </c>
    </row>
    <row r="50" spans="27:31" x14ac:dyDescent="0.25">
      <c r="AA50" s="12" t="str">
        <f>IFERROR(($W50/50-_xlfn.XLOOKUP($X50,Tabeller!$B$4:$B$12,Tabeller!$G$4:$G$12)*Y50)/$G$5,"")</f>
        <v/>
      </c>
      <c r="AB50" s="12" t="str">
        <f>IFERROR(_xlfn.XLOOKUP($X50,Tabeller!$B$4:$B$12,Tabeller!$G$4:$G$12)*Z50/$G$5,"")</f>
        <v/>
      </c>
      <c r="AC50" s="12" t="str">
        <f>IFERROR(($W50/50-_xlfn.XLOOKUP($X50,Tabeller!$B$4:$B$12,Tabeller!$G$4:$G$12)*$G$5)/$G$5,"")</f>
        <v/>
      </c>
      <c r="AD50" s="12" t="str">
        <f>IFERROR(($W50/50-_xlfn.XLOOKUP($X50,Tabeller!$B$17:$B$31,Tabeller!$G$17:$G$31)*(L21+L22))/$G$5,"")</f>
        <v/>
      </c>
      <c r="AE50" s="9" t="str">
        <f t="shared" si="0"/>
        <v/>
      </c>
    </row>
    <row r="51" spans="27:31" x14ac:dyDescent="0.25">
      <c r="AA51" s="12" t="str">
        <f>IFERROR(($W51/50-_xlfn.XLOOKUP($X51,Tabeller!$B$4:$B$12,Tabeller!$G$4:$G$12)*Y51)/$G$5,"")</f>
        <v/>
      </c>
      <c r="AB51" s="12" t="str">
        <f>IFERROR(_xlfn.XLOOKUP($X51,Tabeller!$B$4:$B$12,Tabeller!$G$4:$G$12)*Z51/$G$5,"")</f>
        <v/>
      </c>
      <c r="AC51" s="12" t="str">
        <f>IFERROR(($W51/50-_xlfn.XLOOKUP($X51,Tabeller!$B$4:$B$12,Tabeller!$G$4:$G$12)*$G$5)/$G$5,"")</f>
        <v/>
      </c>
      <c r="AD51" s="12" t="str">
        <f>IFERROR(($W51/50-_xlfn.XLOOKUP($X51,Tabeller!$B$17:$B$31,Tabeller!$G$17:$G$31)*(L22+L23))/$G$5,"")</f>
        <v/>
      </c>
      <c r="AE51" s="9" t="str">
        <f t="shared" si="0"/>
        <v/>
      </c>
    </row>
    <row r="52" spans="27:31" x14ac:dyDescent="0.25">
      <c r="AA52" s="12" t="str">
        <f>IFERROR(($W52/50-_xlfn.XLOOKUP($X52,Tabeller!$B$4:$B$12,Tabeller!$G$4:$G$12)*Y52)/$G$5,"")</f>
        <v/>
      </c>
      <c r="AB52" s="12" t="str">
        <f>IFERROR(_xlfn.XLOOKUP($X52,Tabeller!$B$4:$B$12,Tabeller!$G$4:$G$12)*Z52/$G$5,"")</f>
        <v/>
      </c>
      <c r="AC52" s="12" t="str">
        <f>IFERROR(($W52/50-_xlfn.XLOOKUP($X52,Tabeller!$B$4:$B$12,Tabeller!$G$4:$G$12)*$G$5)/$G$5,"")</f>
        <v/>
      </c>
      <c r="AD52" s="12" t="str">
        <f>IFERROR(($W52/50-_xlfn.XLOOKUP($X52,Tabeller!$B$17:$B$31,Tabeller!$G$17:$G$31)*(L23+L24))/$G$5,"")</f>
        <v/>
      </c>
      <c r="AE52" s="9" t="str">
        <f t="shared" si="0"/>
        <v/>
      </c>
    </row>
    <row r="53" spans="27:31" x14ac:dyDescent="0.25">
      <c r="AA53" s="12" t="str">
        <f>IFERROR(($W53/50-_xlfn.XLOOKUP($X53,Tabeller!$B$4:$B$12,Tabeller!$G$4:$G$12)*Y53)/$G$5,"")</f>
        <v/>
      </c>
      <c r="AB53" s="12" t="str">
        <f>IFERROR(_xlfn.XLOOKUP($X53,Tabeller!$B$4:$B$12,Tabeller!$G$4:$G$12)*Z53/$G$5,"")</f>
        <v/>
      </c>
      <c r="AC53" s="12" t="str">
        <f>IFERROR(($W53/50-_xlfn.XLOOKUP($X53,Tabeller!$B$4:$B$12,Tabeller!$G$4:$G$12)*$G$5)/$G$5,"")</f>
        <v/>
      </c>
      <c r="AD53" s="12" t="str">
        <f>IFERROR(($W53/50-_xlfn.XLOOKUP($X53,Tabeller!$B$17:$B$31,Tabeller!$G$17:$G$31)*(#REF!+#REF!))/$G$5,"")</f>
        <v/>
      </c>
      <c r="AE53" s="9" t="str">
        <f t="shared" si="0"/>
        <v/>
      </c>
    </row>
    <row r="54" spans="27:31" x14ac:dyDescent="0.25">
      <c r="AA54" s="12" t="str">
        <f>IFERROR(($W54/50-_xlfn.XLOOKUP($X54,Tabeller!$B$4:$B$12,Tabeller!$G$4:$G$12)*Y54)/$G$5,"")</f>
        <v/>
      </c>
      <c r="AB54" s="12" t="str">
        <f>IFERROR(_xlfn.XLOOKUP($X54,Tabeller!$B$4:$B$12,Tabeller!$G$4:$G$12)*Z54/$G$5,"")</f>
        <v/>
      </c>
      <c r="AC54" s="12" t="str">
        <f>IFERROR(($W54/50-_xlfn.XLOOKUP($X54,Tabeller!$B$4:$B$12,Tabeller!$G$4:$G$12)*$G$5)/$G$5,"")</f>
        <v/>
      </c>
      <c r="AD54" s="12" t="str">
        <f>IFERROR(($W54/50-_xlfn.XLOOKUP($X54,Tabeller!$B$17:$B$31,Tabeller!$G$17:$G$31)*(#REF!+#REF!))/$G$5,"")</f>
        <v/>
      </c>
      <c r="AE54" s="9" t="str">
        <f t="shared" si="0"/>
        <v/>
      </c>
    </row>
    <row r="55" spans="27:31" x14ac:dyDescent="0.25">
      <c r="AA55" s="12" t="str">
        <f>IFERROR(($W55/50-_xlfn.XLOOKUP($X55,Tabeller!$B$4:$B$12,Tabeller!$G$4:$G$12)*Y55)/$G$5,"")</f>
        <v/>
      </c>
      <c r="AB55" s="12" t="str">
        <f>IFERROR(_xlfn.XLOOKUP($X55,Tabeller!$B$4:$B$12,Tabeller!$G$4:$G$12)*Z55/$G$5,"")</f>
        <v/>
      </c>
      <c r="AC55" s="12" t="str">
        <f>IFERROR(($W55/50-_xlfn.XLOOKUP($X55,Tabeller!$B$4:$B$12,Tabeller!$G$4:$G$12)*$G$5)/$G$5,"")</f>
        <v/>
      </c>
      <c r="AD55" s="12" t="str">
        <f>IFERROR(($W55/50-_xlfn.XLOOKUP($X55,Tabeller!$B$17:$B$31,Tabeller!$G$17:$G$31)*(#REF!+#REF!))/$G$5,"")</f>
        <v/>
      </c>
      <c r="AE55" s="9" t="str">
        <f t="shared" si="0"/>
        <v/>
      </c>
    </row>
    <row r="56" spans="27:31" x14ac:dyDescent="0.25">
      <c r="AA56" s="12" t="str">
        <f>IFERROR(($W56/50-_xlfn.XLOOKUP($X56,Tabeller!$B$4:$B$12,Tabeller!$G$4:$G$12)*Y56)/$G$5,"")</f>
        <v/>
      </c>
      <c r="AB56" s="12" t="str">
        <f>IFERROR(_xlfn.XLOOKUP($X56,Tabeller!$B$4:$B$12,Tabeller!$G$4:$G$12)*Z56/$G$5,"")</f>
        <v/>
      </c>
      <c r="AC56" s="12" t="str">
        <f>IFERROR(($W56/50-_xlfn.XLOOKUP($X56,Tabeller!$B$4:$B$12,Tabeller!$G$4:$G$12)*$G$5)/$G$5,"")</f>
        <v/>
      </c>
      <c r="AD56" s="12" t="str">
        <f>IFERROR(($W56/50-_xlfn.XLOOKUP($X56,Tabeller!$B$17:$B$31,Tabeller!$G$17:$G$31)*(#REF!+#REF!))/$G$5,"")</f>
        <v/>
      </c>
      <c r="AE56" s="9" t="str">
        <f t="shared" si="0"/>
        <v/>
      </c>
    </row>
    <row r="57" spans="27:31" x14ac:dyDescent="0.25">
      <c r="AA57" s="12" t="str">
        <f>IFERROR(($W57/50-_xlfn.XLOOKUP($X57,Tabeller!$B$4:$B$12,Tabeller!$G$4:$G$12)*Y57)/$G$5,"")</f>
        <v/>
      </c>
      <c r="AB57" s="12" t="str">
        <f>IFERROR(_xlfn.XLOOKUP($X57,Tabeller!$B$4:$B$12,Tabeller!$G$4:$G$12)*Z57/$G$5,"")</f>
        <v/>
      </c>
      <c r="AC57" s="12" t="str">
        <f>IFERROR(($W57/50-_xlfn.XLOOKUP($X57,Tabeller!$B$4:$B$12,Tabeller!$G$4:$G$12)*$G$5)/$G$5,"")</f>
        <v/>
      </c>
      <c r="AD57" s="12" t="str">
        <f>IFERROR(($W57/50-_xlfn.XLOOKUP($X57,Tabeller!$B$17:$B$31,Tabeller!$G$17:$G$31)*(#REF!+#REF!))/$G$5,"")</f>
        <v/>
      </c>
      <c r="AE57" s="9" t="str">
        <f t="shared" si="0"/>
        <v/>
      </c>
    </row>
    <row r="58" spans="27:31" x14ac:dyDescent="0.25">
      <c r="AA58" s="12" t="str">
        <f>IFERROR(($W58/50-_xlfn.XLOOKUP($X58,Tabeller!$B$4:$B$12,Tabeller!$G$4:$G$12)*Y58)/$G$5,"")</f>
        <v/>
      </c>
      <c r="AB58" s="12" t="str">
        <f>IFERROR(_xlfn.XLOOKUP($X58,Tabeller!$B$4:$B$12,Tabeller!$G$4:$G$12)*Z58/$G$5,"")</f>
        <v/>
      </c>
      <c r="AC58" s="12" t="str">
        <f>IFERROR(($W58/50-_xlfn.XLOOKUP($X58,Tabeller!$B$4:$B$12,Tabeller!$G$4:$G$12)*$G$5)/$G$5,"")</f>
        <v/>
      </c>
      <c r="AD58" s="12" t="str">
        <f>IFERROR(($W58/50-_xlfn.XLOOKUP($X58,Tabeller!$B$17:$B$31,Tabeller!$G$17:$G$31)*(#REF!+#REF!))/$G$5,"")</f>
        <v/>
      </c>
      <c r="AE58" s="9" t="str">
        <f t="shared" si="0"/>
        <v/>
      </c>
    </row>
    <row r="59" spans="27:31" x14ac:dyDescent="0.25">
      <c r="AA59" s="12" t="str">
        <f>IFERROR(($W59/50-_xlfn.XLOOKUP($X59,Tabeller!$B$4:$B$12,Tabeller!$G$4:$G$12)*Y59)/$G$5,"")</f>
        <v/>
      </c>
      <c r="AB59" s="12" t="str">
        <f>IFERROR(_xlfn.XLOOKUP($X59,Tabeller!$B$4:$B$12,Tabeller!$G$4:$G$12)*Z59/$G$5,"")</f>
        <v/>
      </c>
      <c r="AC59" s="12" t="str">
        <f>IFERROR(($W59/50-_xlfn.XLOOKUP($X59,Tabeller!$B$4:$B$12,Tabeller!$G$4:$G$12)*$G$5)/$G$5,"")</f>
        <v/>
      </c>
      <c r="AD59" s="12" t="str">
        <f>IFERROR(($W59/50-_xlfn.XLOOKUP($X59,Tabeller!$B$17:$B$31,Tabeller!$G$17:$G$31)*(#REF!+#REF!))/$G$5,"")</f>
        <v/>
      </c>
      <c r="AE59" s="9" t="str">
        <f t="shared" si="0"/>
        <v/>
      </c>
    </row>
    <row r="60" spans="27:31" x14ac:dyDescent="0.25">
      <c r="AA60" s="12" t="str">
        <f>IFERROR(($W60/50-_xlfn.XLOOKUP($X60,Tabeller!$B$4:$B$12,Tabeller!$G$4:$G$12)*Y60)/$G$5,"")</f>
        <v/>
      </c>
      <c r="AB60" s="12" t="str">
        <f>IFERROR(_xlfn.XLOOKUP($X60,Tabeller!$B$4:$B$12,Tabeller!$G$4:$G$12)*Z60/$G$5,"")</f>
        <v/>
      </c>
      <c r="AC60" s="12" t="str">
        <f>IFERROR(($W60/50-_xlfn.XLOOKUP($X60,Tabeller!$B$4:$B$12,Tabeller!$G$4:$G$12)*$G$5)/$G$5,"")</f>
        <v/>
      </c>
      <c r="AD60" s="12" t="str">
        <f>IFERROR(($W60/50-_xlfn.XLOOKUP($X60,Tabeller!$B$17:$B$31,Tabeller!$G$17:$G$31)*(#REF!+#REF!))/$G$5,"")</f>
        <v/>
      </c>
      <c r="AE60" s="9" t="str">
        <f t="shared" si="0"/>
        <v/>
      </c>
    </row>
    <row r="61" spans="27:31" x14ac:dyDescent="0.25">
      <c r="AA61" s="12" t="str">
        <f>IFERROR(($W61/50-_xlfn.XLOOKUP($X61,Tabeller!$B$4:$B$12,Tabeller!$G$4:$G$12)*Y61)/$G$5,"")</f>
        <v/>
      </c>
      <c r="AB61" s="12" t="str">
        <f>IFERROR(_xlfn.XLOOKUP($X61,Tabeller!$B$4:$B$12,Tabeller!$G$4:$G$12)*Z61/$G$5,"")</f>
        <v/>
      </c>
      <c r="AC61" s="12" t="str">
        <f>IFERROR(($W61/50-_xlfn.XLOOKUP($X61,Tabeller!$B$4:$B$12,Tabeller!$G$4:$G$12)*$G$5)/$G$5,"")</f>
        <v/>
      </c>
      <c r="AD61" s="12" t="str">
        <f>IFERROR(($W61/50-_xlfn.XLOOKUP($X61,Tabeller!$B$17:$B$31,Tabeller!$G$17:$G$31)*(#REF!+#REF!))/$G$5,"")</f>
        <v/>
      </c>
      <c r="AE61" s="9" t="str">
        <f t="shared" si="0"/>
        <v/>
      </c>
    </row>
    <row r="62" spans="27:31" x14ac:dyDescent="0.25">
      <c r="AA62" s="12" t="str">
        <f>IFERROR(($W62/50-_xlfn.XLOOKUP($X62,Tabeller!$B$4:$B$12,Tabeller!$G$4:$G$12)*Y62)/$G$5,"")</f>
        <v/>
      </c>
      <c r="AB62" s="12" t="str">
        <f>IFERROR(_xlfn.XLOOKUP($X62,Tabeller!$B$4:$B$12,Tabeller!$G$4:$G$12)*Z62/$G$5,"")</f>
        <v/>
      </c>
      <c r="AC62" s="12" t="str">
        <f>IFERROR(($W62/50-_xlfn.XLOOKUP($X62,Tabeller!$B$4:$B$12,Tabeller!$G$4:$G$12)*$G$5)/$G$5,"")</f>
        <v/>
      </c>
      <c r="AD62" s="12" t="str">
        <f>IFERROR(($W62/50-_xlfn.XLOOKUP($X62,Tabeller!$B$17:$B$31,Tabeller!$G$17:$G$31)*(#REF!+#REF!))/$G$5,"")</f>
        <v/>
      </c>
      <c r="AE62" s="9" t="str">
        <f t="shared" si="0"/>
        <v/>
      </c>
    </row>
    <row r="63" spans="27:31" x14ac:dyDescent="0.25">
      <c r="AA63" s="12" t="str">
        <f>IFERROR(($W63/50-_xlfn.XLOOKUP($X63,Tabeller!$B$4:$B$12,Tabeller!$G$4:$G$12)*Y63)/$G$5,"")</f>
        <v/>
      </c>
      <c r="AB63" s="12" t="str">
        <f>IFERROR(_xlfn.XLOOKUP($X63,Tabeller!$B$4:$B$12,Tabeller!$G$4:$G$12)*Z63/$G$5,"")</f>
        <v/>
      </c>
      <c r="AC63" s="12" t="str">
        <f>IFERROR(($W63/50-_xlfn.XLOOKUP($X63,Tabeller!$B$4:$B$12,Tabeller!$G$4:$G$12)*$G$5)/$G$5,"")</f>
        <v/>
      </c>
      <c r="AD63" s="12" t="str">
        <f>IFERROR(($W63/50-_xlfn.XLOOKUP($X63,Tabeller!$B$17:$B$31,Tabeller!$G$17:$G$31)*(#REF!+#REF!))/$G$5,"")</f>
        <v/>
      </c>
      <c r="AE63" s="9" t="str">
        <f t="shared" si="0"/>
        <v/>
      </c>
    </row>
    <row r="64" spans="27:31" x14ac:dyDescent="0.25">
      <c r="AA64" s="12" t="str">
        <f>IFERROR(($W64/50-_xlfn.XLOOKUP($X64,Tabeller!$B$4:$B$12,Tabeller!$G$4:$G$12)*Y64)/$G$5,"")</f>
        <v/>
      </c>
      <c r="AB64" s="12" t="str">
        <f>IFERROR(_xlfn.XLOOKUP($X64,Tabeller!$B$4:$B$12,Tabeller!$G$4:$G$12)*Z64/$G$5,"")</f>
        <v/>
      </c>
      <c r="AC64" s="12" t="str">
        <f>IFERROR(($W64/50-_xlfn.XLOOKUP($X64,Tabeller!$B$4:$B$12,Tabeller!$G$4:$G$12)*$G$5)/$G$5,"")</f>
        <v/>
      </c>
      <c r="AD64" s="12" t="str">
        <f>IFERROR(($W64/50-_xlfn.XLOOKUP($X64,Tabeller!$B$17:$B$31,Tabeller!$G$17:$G$31)*(#REF!+#REF!))/$G$5,"")</f>
        <v/>
      </c>
      <c r="AE64" s="9" t="str">
        <f t="shared" si="0"/>
        <v/>
      </c>
    </row>
    <row r="65" spans="27:31" x14ac:dyDescent="0.25">
      <c r="AA65" s="12" t="str">
        <f>IFERROR(($W65/50-_xlfn.XLOOKUP($X65,Tabeller!$B$4:$B$12,Tabeller!$G$4:$G$12)*Y65)/$G$5,"")</f>
        <v/>
      </c>
      <c r="AB65" s="12" t="str">
        <f>IFERROR(_xlfn.XLOOKUP($X65,Tabeller!$B$4:$B$12,Tabeller!$G$4:$G$12)*Z65/$G$5,"")</f>
        <v/>
      </c>
      <c r="AC65" s="12" t="str">
        <f>IFERROR(($W65/50-_xlfn.XLOOKUP($X65,Tabeller!$B$4:$B$12,Tabeller!$G$4:$G$12)*$G$5)/$G$5,"")</f>
        <v/>
      </c>
      <c r="AD65" s="12" t="str">
        <f>IFERROR(($W65/50-_xlfn.XLOOKUP($X65,Tabeller!$B$17:$B$31,Tabeller!$G$17:$G$31)*(#REF!+#REF!))/$G$5,"")</f>
        <v/>
      </c>
      <c r="AE65" s="9" t="str">
        <f t="shared" si="0"/>
        <v/>
      </c>
    </row>
    <row r="66" spans="27:31" x14ac:dyDescent="0.25">
      <c r="AA66" s="12" t="str">
        <f>IFERROR(($W66/50-_xlfn.XLOOKUP($X66,Tabeller!$B$4:$B$12,Tabeller!$G$4:$G$12)*Y66)/$G$5,"")</f>
        <v/>
      </c>
      <c r="AB66" s="12" t="str">
        <f>IFERROR(_xlfn.XLOOKUP($X66,Tabeller!$B$4:$B$12,Tabeller!$G$4:$G$12)*Z66/$G$5,"")</f>
        <v/>
      </c>
      <c r="AC66" s="12" t="str">
        <f>IFERROR(($W66/50-_xlfn.XLOOKUP($X66,Tabeller!$B$4:$B$12,Tabeller!$G$4:$G$12)*$G$5)/$G$5,"")</f>
        <v/>
      </c>
      <c r="AD66" s="12" t="str">
        <f>IFERROR(($W66/50-_xlfn.XLOOKUP($X66,Tabeller!$B$17:$B$31,Tabeller!$G$17:$G$31)*(#REF!+#REF!))/$G$5,"")</f>
        <v/>
      </c>
      <c r="AE66" s="9" t="str">
        <f t="shared" si="0"/>
        <v/>
      </c>
    </row>
    <row r="67" spans="27:31" x14ac:dyDescent="0.25">
      <c r="AA67" s="12" t="str">
        <f>IFERROR(($W67/50-_xlfn.XLOOKUP($X67,Tabeller!$B$4:$B$12,Tabeller!$G$4:$G$12)*Y67)/$G$5,"")</f>
        <v/>
      </c>
      <c r="AB67" s="12" t="str">
        <f>IFERROR(_xlfn.XLOOKUP($X67,Tabeller!$B$4:$B$12,Tabeller!$G$4:$G$12)*Z67/$G$5,"")</f>
        <v/>
      </c>
      <c r="AC67" s="12" t="str">
        <f>IFERROR(($W67/50-_xlfn.XLOOKUP($X67,Tabeller!$B$4:$B$12,Tabeller!$G$4:$G$12)*$G$5)/$G$5,"")</f>
        <v/>
      </c>
      <c r="AD67" s="12" t="str">
        <f>IFERROR(($W67/50-_xlfn.XLOOKUP($X67,Tabeller!$B$17:$B$31,Tabeller!$G$17:$G$31)*(#REF!+#REF!))/$G$5,"")</f>
        <v/>
      </c>
      <c r="AE67" s="9" t="str">
        <f t="shared" si="0"/>
        <v/>
      </c>
    </row>
    <row r="68" spans="27:31" x14ac:dyDescent="0.25">
      <c r="AA68" s="12" t="str">
        <f>IFERROR(($W68/50-_xlfn.XLOOKUP($X68,Tabeller!$B$4:$B$12,Tabeller!$G$4:$G$12)*Y68)/$G$5,"")</f>
        <v/>
      </c>
      <c r="AB68" s="12" t="str">
        <f>IFERROR(_xlfn.XLOOKUP($X68,Tabeller!$B$4:$B$12,Tabeller!$G$4:$G$12)*Z68/$G$5,"")</f>
        <v/>
      </c>
      <c r="AC68" s="12" t="str">
        <f>IFERROR(($W68/50-_xlfn.XLOOKUP($X68,Tabeller!$B$4:$B$12,Tabeller!$G$4:$G$12)*$G$5)/$G$5,"")</f>
        <v/>
      </c>
      <c r="AD68" s="12" t="str">
        <f>IFERROR(($W68/50-_xlfn.XLOOKUP($X68,Tabeller!$B$17:$B$31,Tabeller!$G$17:$G$31)*(#REF!+#REF!))/$G$5,"")</f>
        <v/>
      </c>
      <c r="AE68" s="9" t="str">
        <f t="shared" si="0"/>
        <v/>
      </c>
    </row>
    <row r="69" spans="27:31" x14ac:dyDescent="0.25">
      <c r="AA69" s="12" t="str">
        <f>IFERROR(($W69/50-_xlfn.XLOOKUP($X69,Tabeller!$B$4:$B$12,Tabeller!$G$4:$G$12)*Y69)/$G$5,"")</f>
        <v/>
      </c>
      <c r="AB69" s="12" t="str">
        <f>IFERROR(_xlfn.XLOOKUP($X69,Tabeller!$B$4:$B$12,Tabeller!$G$4:$G$12)*Z69/$G$5,"")</f>
        <v/>
      </c>
      <c r="AC69" s="12" t="str">
        <f>IFERROR(($W69/50-_xlfn.XLOOKUP($X69,Tabeller!$B$4:$B$12,Tabeller!$G$4:$G$12)*$G$5)/$G$5,"")</f>
        <v/>
      </c>
      <c r="AD69" s="12" t="str">
        <f>IFERROR(($W69/50-_xlfn.XLOOKUP($X69,Tabeller!$B$17:$B$31,Tabeller!$G$17:$G$31)*(#REF!+#REF!))/$G$5,"")</f>
        <v/>
      </c>
      <c r="AE69" s="9" t="str">
        <f t="shared" si="0"/>
        <v/>
      </c>
    </row>
    <row r="70" spans="27:31" x14ac:dyDescent="0.25">
      <c r="AA70" s="12" t="str">
        <f>IFERROR(($W70/50-_xlfn.XLOOKUP($X70,Tabeller!$B$4:$B$12,Tabeller!$G$4:$G$12)*Y70)/$G$5,"")</f>
        <v/>
      </c>
      <c r="AB70" s="12" t="str">
        <f>IFERROR(_xlfn.XLOOKUP($X70,Tabeller!$B$4:$B$12,Tabeller!$G$4:$G$12)*Z70/$G$5,"")</f>
        <v/>
      </c>
      <c r="AC70" s="12" t="str">
        <f>IFERROR(($W70/50-_xlfn.XLOOKUP($X70,Tabeller!$B$4:$B$12,Tabeller!$G$4:$G$12)*$G$5)/$G$5,"")</f>
        <v/>
      </c>
      <c r="AD70" s="12" t="str">
        <f>IFERROR(($W70/50-_xlfn.XLOOKUP($X70,Tabeller!$B$17:$B$31,Tabeller!$G$17:$G$31)*(#REF!+#REF!))/$G$5,"")</f>
        <v/>
      </c>
      <c r="AE70" s="9" t="str">
        <f t="shared" ref="AE70:AE133" si="1">IF(SUM(AA70:AD70)=0,"",SUM(AA70:AD70))</f>
        <v/>
      </c>
    </row>
    <row r="71" spans="27:31" x14ac:dyDescent="0.25">
      <c r="AA71" s="12" t="str">
        <f>IFERROR(($W71/50-_xlfn.XLOOKUP($X71,Tabeller!$B$4:$B$12,Tabeller!$G$4:$G$12)*Y71)/$G$5,"")</f>
        <v/>
      </c>
      <c r="AB71" s="12" t="str">
        <f>IFERROR(_xlfn.XLOOKUP($X71,Tabeller!$B$4:$B$12,Tabeller!$G$4:$G$12)*Z71/$G$5,"")</f>
        <v/>
      </c>
      <c r="AC71" s="12" t="str">
        <f>IFERROR(($W71/50-_xlfn.XLOOKUP($X71,Tabeller!$B$4:$B$12,Tabeller!$G$4:$G$12)*$G$5)/$G$5,"")</f>
        <v/>
      </c>
      <c r="AD71" s="12" t="str">
        <f>IFERROR(($W71/50-_xlfn.XLOOKUP($X71,Tabeller!$B$17:$B$31,Tabeller!$G$17:$G$31)*(#REF!+#REF!))/$G$5,"")</f>
        <v/>
      </c>
      <c r="AE71" s="9" t="str">
        <f t="shared" si="1"/>
        <v/>
      </c>
    </row>
    <row r="72" spans="27:31" x14ac:dyDescent="0.25">
      <c r="AA72" s="12" t="str">
        <f>IFERROR(($W72/50-_xlfn.XLOOKUP($X72,Tabeller!$B$4:$B$12,Tabeller!$G$4:$G$12)*Y72)/$G$5,"")</f>
        <v/>
      </c>
      <c r="AB72" s="12" t="str">
        <f>IFERROR(_xlfn.XLOOKUP($X72,Tabeller!$B$4:$B$12,Tabeller!$G$4:$G$12)*Z72/$G$5,"")</f>
        <v/>
      </c>
      <c r="AC72" s="12" t="str">
        <f>IFERROR(($W72/50-_xlfn.XLOOKUP($X72,Tabeller!$B$4:$B$12,Tabeller!$G$4:$G$12)*$G$5)/$G$5,"")</f>
        <v/>
      </c>
      <c r="AD72" s="12" t="str">
        <f>IFERROR(($W72/50-_xlfn.XLOOKUP($X72,Tabeller!$B$17:$B$31,Tabeller!$G$17:$G$31)*(#REF!+#REF!))/$G$5,"")</f>
        <v/>
      </c>
      <c r="AE72" s="9" t="str">
        <f t="shared" si="1"/>
        <v/>
      </c>
    </row>
    <row r="73" spans="27:31" x14ac:dyDescent="0.25">
      <c r="AA73" s="12" t="str">
        <f>IFERROR(($W73/50-_xlfn.XLOOKUP($X73,Tabeller!$B$4:$B$12,Tabeller!$G$4:$G$12)*Y73)/$G$5,"")</f>
        <v/>
      </c>
      <c r="AB73" s="12" t="str">
        <f>IFERROR(_xlfn.XLOOKUP($X73,Tabeller!$B$4:$B$12,Tabeller!$G$4:$G$12)*Z73/$G$5,"")</f>
        <v/>
      </c>
      <c r="AC73" s="12" t="str">
        <f>IFERROR(($W73/50-_xlfn.XLOOKUP($X73,Tabeller!$B$4:$B$12,Tabeller!$G$4:$G$12)*$G$5)/$G$5,"")</f>
        <v/>
      </c>
      <c r="AD73" s="12" t="str">
        <f>IFERROR(($W73/50-_xlfn.XLOOKUP($X73,Tabeller!$B$17:$B$31,Tabeller!$G$17:$G$31)*(#REF!+L45))/$G$5,"")</f>
        <v/>
      </c>
      <c r="AE73" s="9" t="str">
        <f t="shared" si="1"/>
        <v/>
      </c>
    </row>
    <row r="74" spans="27:31" x14ac:dyDescent="0.25">
      <c r="AA74" s="12" t="str">
        <f>IFERROR(($W74/50-_xlfn.XLOOKUP($X74,Tabeller!$B$4:$B$12,Tabeller!$G$4:$G$12)*Y74)/$G$5,"")</f>
        <v/>
      </c>
      <c r="AB74" s="12" t="str">
        <f>IFERROR(_xlfn.XLOOKUP($X74,Tabeller!$B$4:$B$12,Tabeller!$G$4:$G$12)*Z74/$G$5,"")</f>
        <v/>
      </c>
      <c r="AC74" s="12" t="str">
        <f>IFERROR(($W74/50-_xlfn.XLOOKUP($X74,Tabeller!$B$4:$B$12,Tabeller!$G$4:$G$12)*$G$5)/$G$5,"")</f>
        <v/>
      </c>
      <c r="AD74" s="12" t="str">
        <f>IFERROR(($W74/50-_xlfn.XLOOKUP($X74,Tabeller!$B$17:$B$31,Tabeller!$G$17:$G$31)*(L45+L46))/$G$5,"")</f>
        <v/>
      </c>
      <c r="AE74" s="9" t="str">
        <f t="shared" si="1"/>
        <v/>
      </c>
    </row>
    <row r="75" spans="27:31" x14ac:dyDescent="0.25">
      <c r="AA75" s="12" t="str">
        <f>IFERROR(($W75/50-_xlfn.XLOOKUP($X75,Tabeller!$B$4:$B$12,Tabeller!$G$4:$G$12)*Y75)/$G$5,"")</f>
        <v/>
      </c>
      <c r="AB75" s="12" t="str">
        <f>IFERROR(_xlfn.XLOOKUP($X75,Tabeller!$B$4:$B$12,Tabeller!$G$4:$G$12)*Z75/$G$5,"")</f>
        <v/>
      </c>
      <c r="AC75" s="12" t="str">
        <f>IFERROR(($W75/50-_xlfn.XLOOKUP($X75,Tabeller!$B$4:$B$12,Tabeller!$G$4:$G$12)*$G$5)/$G$5,"")</f>
        <v/>
      </c>
      <c r="AD75" s="12" t="str">
        <f>IFERROR(($W75/50-_xlfn.XLOOKUP($X75,Tabeller!$B$17:$B$31,Tabeller!$G$17:$G$31)*(L46+L47))/$G$5,"")</f>
        <v/>
      </c>
      <c r="AE75" s="9" t="str">
        <f t="shared" si="1"/>
        <v/>
      </c>
    </row>
    <row r="76" spans="27:31" x14ac:dyDescent="0.25">
      <c r="AA76" s="12" t="str">
        <f>IFERROR(($W76/50-_xlfn.XLOOKUP($X76,Tabeller!$B$4:$B$12,Tabeller!$G$4:$G$12)*Y76)/$G$5,"")</f>
        <v/>
      </c>
      <c r="AB76" s="12" t="str">
        <f>IFERROR(_xlfn.XLOOKUP($X76,Tabeller!$B$4:$B$12,Tabeller!$G$4:$G$12)*Z76/$G$5,"")</f>
        <v/>
      </c>
      <c r="AC76" s="12" t="str">
        <f>IFERROR(($W76/50-_xlfn.XLOOKUP($X76,Tabeller!$B$4:$B$12,Tabeller!$G$4:$G$12)*$G$5)/$G$5,"")</f>
        <v/>
      </c>
      <c r="AD76" s="12" t="str">
        <f>IFERROR(($W76/50-_xlfn.XLOOKUP($X76,Tabeller!$B$17:$B$31,Tabeller!$G$17:$G$31)*(L47+L48))/$G$5,"")</f>
        <v/>
      </c>
      <c r="AE76" s="9" t="str">
        <f t="shared" si="1"/>
        <v/>
      </c>
    </row>
    <row r="77" spans="27:31" x14ac:dyDescent="0.25">
      <c r="AA77" s="12" t="str">
        <f>IFERROR(($W77/50-_xlfn.XLOOKUP($X77,Tabeller!$B$4:$B$12,Tabeller!$G$4:$G$12)*Y77)/$G$5,"")</f>
        <v/>
      </c>
      <c r="AB77" s="12" t="str">
        <f>IFERROR(_xlfn.XLOOKUP($X77,Tabeller!$B$4:$B$12,Tabeller!$G$4:$G$12)*Z77/$G$5,"")</f>
        <v/>
      </c>
      <c r="AC77" s="12" t="str">
        <f>IFERROR(($W77/50-_xlfn.XLOOKUP($X77,Tabeller!$B$4:$B$12,Tabeller!$G$4:$G$12)*$G$5)/$G$5,"")</f>
        <v/>
      </c>
      <c r="AD77" s="12" t="str">
        <f>IFERROR(($W77/50-_xlfn.XLOOKUP($X77,Tabeller!$B$17:$B$31,Tabeller!$G$17:$G$31)*(#REF!+#REF!))/$G$5,"")</f>
        <v/>
      </c>
      <c r="AE77" s="9" t="str">
        <f t="shared" si="1"/>
        <v/>
      </c>
    </row>
    <row r="78" spans="27:31" x14ac:dyDescent="0.25">
      <c r="AA78" s="12" t="str">
        <f>IFERROR(($W78/50-_xlfn.XLOOKUP($X78,Tabeller!$B$4:$B$12,Tabeller!$G$4:$G$12)*Y78)/$G$5,"")</f>
        <v/>
      </c>
      <c r="AB78" s="12" t="str">
        <f>IFERROR(_xlfn.XLOOKUP($X78,Tabeller!$B$4:$B$12,Tabeller!$G$4:$G$12)*Z78/$G$5,"")</f>
        <v/>
      </c>
      <c r="AC78" s="12" t="str">
        <f>IFERROR(($W78/50-_xlfn.XLOOKUP($X78,Tabeller!$B$4:$B$12,Tabeller!$G$4:$G$12)*$G$5)/$G$5,"")</f>
        <v/>
      </c>
      <c r="AD78" s="12" t="str">
        <f>IFERROR(($W78/50-_xlfn.XLOOKUP($X78,Tabeller!$B$17:$B$31,Tabeller!$G$17:$G$31)*(#REF!+#REF!))/$G$5,"")</f>
        <v/>
      </c>
      <c r="AE78" s="9" t="str">
        <f t="shared" si="1"/>
        <v/>
      </c>
    </row>
    <row r="79" spans="27:31" x14ac:dyDescent="0.25">
      <c r="AA79" s="12" t="str">
        <f>IFERROR(($W79/50-_xlfn.XLOOKUP($X79,Tabeller!$B$4:$B$12,Tabeller!$G$4:$G$12)*Y79)/$G$5,"")</f>
        <v/>
      </c>
      <c r="AB79" s="12" t="str">
        <f>IFERROR(_xlfn.XLOOKUP($X79,Tabeller!$B$4:$B$12,Tabeller!$G$4:$G$12)*Z79/$G$5,"")</f>
        <v/>
      </c>
      <c r="AC79" s="12" t="str">
        <f>IFERROR(($W79/50-_xlfn.XLOOKUP($X79,Tabeller!$B$4:$B$12,Tabeller!$G$4:$G$12)*$G$5)/$G$5,"")</f>
        <v/>
      </c>
      <c r="AD79" s="12" t="str">
        <f>IFERROR(($W79/50-_xlfn.XLOOKUP($X79,Tabeller!$B$17:$B$31,Tabeller!$G$17:$G$31)*(#REF!+#REF!))/$G$5,"")</f>
        <v/>
      </c>
      <c r="AE79" s="9" t="str">
        <f t="shared" si="1"/>
        <v/>
      </c>
    </row>
    <row r="80" spans="27:31" x14ac:dyDescent="0.25">
      <c r="AA80" s="12" t="str">
        <f>IFERROR(($W80/50-_xlfn.XLOOKUP($X80,Tabeller!$B$4:$B$12,Tabeller!$G$4:$G$12)*Y80)/$G$5,"")</f>
        <v/>
      </c>
      <c r="AB80" s="12" t="str">
        <f>IFERROR(_xlfn.XLOOKUP($X80,Tabeller!$B$4:$B$12,Tabeller!$G$4:$G$12)*Z80/$G$5,"")</f>
        <v/>
      </c>
      <c r="AC80" s="12" t="str">
        <f>IFERROR(($W80/50-_xlfn.XLOOKUP($X80,Tabeller!$B$4:$B$12,Tabeller!$G$4:$G$12)*$G$5)/$G$5,"")</f>
        <v/>
      </c>
      <c r="AD80" s="12" t="str">
        <f>IFERROR(($W80/50-_xlfn.XLOOKUP($X80,Tabeller!$B$17:$B$31,Tabeller!$G$17:$G$31)*(#REF!+#REF!))/$G$5,"")</f>
        <v/>
      </c>
      <c r="AE80" s="9" t="str">
        <f t="shared" si="1"/>
        <v/>
      </c>
    </row>
    <row r="81" spans="27:31" x14ac:dyDescent="0.25">
      <c r="AA81" s="12" t="str">
        <f>IFERROR(($W81/50-_xlfn.XLOOKUP($X81,Tabeller!$B$4:$B$12,Tabeller!$G$4:$G$12)*Y81)/$G$5,"")</f>
        <v/>
      </c>
      <c r="AB81" s="12" t="str">
        <f>IFERROR(_xlfn.XLOOKUP($X81,Tabeller!$B$4:$B$12,Tabeller!$G$4:$G$12)*Z81/$G$5,"")</f>
        <v/>
      </c>
      <c r="AC81" s="12" t="str">
        <f>IFERROR(($W81/50-_xlfn.XLOOKUP($X81,Tabeller!$B$4:$B$12,Tabeller!$G$4:$G$12)*$G$5)/$G$5,"")</f>
        <v/>
      </c>
      <c r="AD81" s="12" t="str">
        <f>IFERROR(($W81/50-_xlfn.XLOOKUP($X81,Tabeller!$B$17:$B$31,Tabeller!$G$17:$G$31)*(#REF!+#REF!))/$G$5,"")</f>
        <v/>
      </c>
      <c r="AE81" s="9" t="str">
        <f t="shared" si="1"/>
        <v/>
      </c>
    </row>
    <row r="82" spans="27:31" x14ac:dyDescent="0.25">
      <c r="AA82" s="12" t="str">
        <f>IFERROR(($W82/50-_xlfn.XLOOKUP($X82,Tabeller!$B$4:$B$12,Tabeller!$G$4:$G$12)*Y82)/$G$5,"")</f>
        <v/>
      </c>
      <c r="AB82" s="12" t="str">
        <f>IFERROR(_xlfn.XLOOKUP($X82,Tabeller!$B$4:$B$12,Tabeller!$G$4:$G$12)*Z82/$G$5,"")</f>
        <v/>
      </c>
      <c r="AC82" s="12" t="str">
        <f>IFERROR(($W82/50-_xlfn.XLOOKUP($X82,Tabeller!$B$4:$B$12,Tabeller!$G$4:$G$12)*$G$5)/$G$5,"")</f>
        <v/>
      </c>
      <c r="AD82" s="12" t="str">
        <f>IFERROR(($W82/50-_xlfn.XLOOKUP($X82,Tabeller!$B$17:$B$31,Tabeller!$G$17:$G$31)*(#REF!+#REF!))/$G$5,"")</f>
        <v/>
      </c>
      <c r="AE82" s="9" t="str">
        <f t="shared" si="1"/>
        <v/>
      </c>
    </row>
    <row r="83" spans="27:31" x14ac:dyDescent="0.25">
      <c r="AA83" s="12" t="str">
        <f>IFERROR(($W83/50-_xlfn.XLOOKUP($X83,Tabeller!$B$4:$B$12,Tabeller!$G$4:$G$12)*Y83)/$G$5,"")</f>
        <v/>
      </c>
      <c r="AB83" s="12" t="str">
        <f>IFERROR(_xlfn.XLOOKUP($X83,Tabeller!$B$4:$B$12,Tabeller!$G$4:$G$12)*Z83/$G$5,"")</f>
        <v/>
      </c>
      <c r="AC83" s="12" t="str">
        <f>IFERROR(($W83/50-_xlfn.XLOOKUP($X83,Tabeller!$B$4:$B$12,Tabeller!$G$4:$G$12)*$G$5)/$G$5,"")</f>
        <v/>
      </c>
      <c r="AD83" s="12" t="str">
        <f>IFERROR(($W83/50-_xlfn.XLOOKUP($X83,Tabeller!$B$17:$B$31,Tabeller!$G$17:$G$31)*(#REF!+#REF!))/$G$5,"")</f>
        <v/>
      </c>
      <c r="AE83" s="9" t="str">
        <f t="shared" si="1"/>
        <v/>
      </c>
    </row>
    <row r="84" spans="27:31" x14ac:dyDescent="0.25">
      <c r="AA84" s="12" t="str">
        <f>IFERROR(($W84/50-_xlfn.XLOOKUP($X84,Tabeller!$B$4:$B$12,Tabeller!$G$4:$G$12)*Y84)/$G$5,"")</f>
        <v/>
      </c>
      <c r="AB84" s="12" t="str">
        <f>IFERROR(_xlfn.XLOOKUP($X84,Tabeller!$B$4:$B$12,Tabeller!$G$4:$G$12)*Z84/$G$5,"")</f>
        <v/>
      </c>
      <c r="AC84" s="12" t="str">
        <f>IFERROR(($W84/50-_xlfn.XLOOKUP($X84,Tabeller!$B$4:$B$12,Tabeller!$G$4:$G$12)*$G$5)/$G$5,"")</f>
        <v/>
      </c>
      <c r="AD84" s="12" t="str">
        <f>IFERROR(($W84/50-_xlfn.XLOOKUP($X84,Tabeller!$B$17:$B$31,Tabeller!$G$17:$G$31)*(#REF!+#REF!))/$G$5,"")</f>
        <v/>
      </c>
      <c r="AE84" s="9" t="str">
        <f t="shared" si="1"/>
        <v/>
      </c>
    </row>
    <row r="85" spans="27:31" x14ac:dyDescent="0.25">
      <c r="AA85" s="12" t="str">
        <f>IFERROR(($W85/50-_xlfn.XLOOKUP($X85,Tabeller!$B$4:$B$12,Tabeller!$G$4:$G$12)*Y85)/$G$5,"")</f>
        <v/>
      </c>
      <c r="AB85" s="12" t="str">
        <f>IFERROR(_xlfn.XLOOKUP($X85,Tabeller!$B$4:$B$12,Tabeller!$G$4:$G$12)*Z85/$G$5,"")</f>
        <v/>
      </c>
      <c r="AC85" s="12" t="str">
        <f>IFERROR(($W85/50-_xlfn.XLOOKUP($X85,Tabeller!$B$4:$B$12,Tabeller!$G$4:$G$12)*$G$5)/$G$5,"")</f>
        <v/>
      </c>
      <c r="AD85" s="12" t="str">
        <f>IFERROR(($W85/50-_xlfn.XLOOKUP($X85,Tabeller!$B$17:$B$31,Tabeller!$G$17:$G$31)*(#REF!+#REF!))/$G$5,"")</f>
        <v/>
      </c>
      <c r="AE85" s="9" t="str">
        <f t="shared" si="1"/>
        <v/>
      </c>
    </row>
    <row r="86" spans="27:31" x14ac:dyDescent="0.25">
      <c r="AA86" s="12" t="str">
        <f>IFERROR(($W86/50-_xlfn.XLOOKUP($X86,Tabeller!$B$4:$B$12,Tabeller!$G$4:$G$12)*Y86)/$G$5,"")</f>
        <v/>
      </c>
      <c r="AB86" s="12" t="str">
        <f>IFERROR(_xlfn.XLOOKUP($X86,Tabeller!$B$4:$B$12,Tabeller!$G$4:$G$12)*Z86/$G$5,"")</f>
        <v/>
      </c>
      <c r="AC86" s="12" t="str">
        <f>IFERROR(($W86/50-_xlfn.XLOOKUP($X86,Tabeller!$B$4:$B$12,Tabeller!$G$4:$G$12)*$G$5)/$G$5,"")</f>
        <v/>
      </c>
      <c r="AD86" s="12" t="str">
        <f>IFERROR(($W86/50-_xlfn.XLOOKUP($X86,Tabeller!$B$17:$B$31,Tabeller!$G$17:$G$31)*(#REF!+#REF!))/$G$5,"")</f>
        <v/>
      </c>
      <c r="AE86" s="9" t="str">
        <f t="shared" si="1"/>
        <v/>
      </c>
    </row>
    <row r="87" spans="27:31" x14ac:dyDescent="0.25">
      <c r="AA87" s="12" t="str">
        <f>IFERROR(($W87/50-_xlfn.XLOOKUP($X87,Tabeller!$B$4:$B$12,Tabeller!$G$4:$G$12)*Y87)/$G$5,"")</f>
        <v/>
      </c>
      <c r="AB87" s="12" t="str">
        <f>IFERROR(_xlfn.XLOOKUP($X87,Tabeller!$B$4:$B$12,Tabeller!$G$4:$G$12)*Z87/$G$5,"")</f>
        <v/>
      </c>
      <c r="AC87" s="12" t="str">
        <f>IFERROR(($W87/50-_xlfn.XLOOKUP($X87,Tabeller!$B$4:$B$12,Tabeller!$G$4:$G$12)*$G$5)/$G$5,"")</f>
        <v/>
      </c>
      <c r="AD87" s="12" t="str">
        <f>IFERROR(($W87/50-_xlfn.XLOOKUP($X87,Tabeller!$B$17:$B$31,Tabeller!$G$17:$G$31)*(#REF!+#REF!))/$G$5,"")</f>
        <v/>
      </c>
      <c r="AE87" s="9" t="str">
        <f t="shared" si="1"/>
        <v/>
      </c>
    </row>
    <row r="88" spans="27:31" x14ac:dyDescent="0.25">
      <c r="AA88" s="12" t="str">
        <f>IFERROR(($W88/50-_xlfn.XLOOKUP($X88,Tabeller!$B$4:$B$12,Tabeller!$G$4:$G$12)*Y88)/$G$5,"")</f>
        <v/>
      </c>
      <c r="AB88" s="12" t="str">
        <f>IFERROR(_xlfn.XLOOKUP($X88,Tabeller!$B$4:$B$12,Tabeller!$G$4:$G$12)*Z88/$G$5,"")</f>
        <v/>
      </c>
      <c r="AC88" s="12" t="str">
        <f>IFERROR(($W88/50-_xlfn.XLOOKUP($X88,Tabeller!$B$4:$B$12,Tabeller!$G$4:$G$12)*$G$5)/$G$5,"")</f>
        <v/>
      </c>
      <c r="AD88" s="12" t="str">
        <f>IFERROR(($W88/50-_xlfn.XLOOKUP($X88,Tabeller!$B$17:$B$31,Tabeller!$G$17:$G$31)*(#REF!+#REF!))/$G$5,"")</f>
        <v/>
      </c>
      <c r="AE88" s="9" t="str">
        <f t="shared" si="1"/>
        <v/>
      </c>
    </row>
    <row r="89" spans="27:31" x14ac:dyDescent="0.25">
      <c r="AA89" s="12" t="str">
        <f>IFERROR(($W89/50-_xlfn.XLOOKUP($X89,Tabeller!$B$4:$B$12,Tabeller!$G$4:$G$12)*Y89)/$G$5,"")</f>
        <v/>
      </c>
      <c r="AB89" s="12" t="str">
        <f>IFERROR(_xlfn.XLOOKUP($X89,Tabeller!$B$4:$B$12,Tabeller!$G$4:$G$12)*Z89/$G$5,"")</f>
        <v/>
      </c>
      <c r="AC89" s="12" t="str">
        <f>IFERROR(($W89/50-_xlfn.XLOOKUP($X89,Tabeller!$B$4:$B$12,Tabeller!$G$4:$G$12)*$G$5)/$G$5,"")</f>
        <v/>
      </c>
      <c r="AD89" s="12" t="str">
        <f>IFERROR(($W89/50-_xlfn.XLOOKUP($X89,Tabeller!$B$17:$B$31,Tabeller!$G$17:$G$31)*(#REF!+#REF!))/$G$5,"")</f>
        <v/>
      </c>
      <c r="AE89" s="9" t="str">
        <f t="shared" si="1"/>
        <v/>
      </c>
    </row>
    <row r="90" spans="27:31" x14ac:dyDescent="0.25">
      <c r="AA90" s="12" t="str">
        <f>IFERROR(($W90/50-_xlfn.XLOOKUP($X90,Tabeller!$B$4:$B$12,Tabeller!$G$4:$G$12)*Y90)/$G$5,"")</f>
        <v/>
      </c>
      <c r="AB90" s="12" t="str">
        <f>IFERROR(_xlfn.XLOOKUP($X90,Tabeller!$B$4:$B$12,Tabeller!$G$4:$G$12)*Z90/$G$5,"")</f>
        <v/>
      </c>
      <c r="AC90" s="12" t="str">
        <f>IFERROR(($W90/50-_xlfn.XLOOKUP($X90,Tabeller!$B$4:$B$12,Tabeller!$G$4:$G$12)*$G$5)/$G$5,"")</f>
        <v/>
      </c>
      <c r="AD90" s="12" t="str">
        <f>IFERROR(($W90/50-_xlfn.XLOOKUP($X90,Tabeller!$B$17:$B$31,Tabeller!$G$17:$G$31)*(#REF!+#REF!))/$G$5,"")</f>
        <v/>
      </c>
      <c r="AE90" s="9" t="str">
        <f t="shared" si="1"/>
        <v/>
      </c>
    </row>
    <row r="91" spans="27:31" x14ac:dyDescent="0.25">
      <c r="AA91" s="12" t="str">
        <f>IFERROR(($W91/50-_xlfn.XLOOKUP($X91,Tabeller!$B$4:$B$12,Tabeller!$G$4:$G$12)*Y91)/$G$5,"")</f>
        <v/>
      </c>
      <c r="AB91" s="12" t="str">
        <f>IFERROR(_xlfn.XLOOKUP($X91,Tabeller!$B$4:$B$12,Tabeller!$G$4:$G$12)*Z91/$G$5,"")</f>
        <v/>
      </c>
      <c r="AC91" s="12" t="str">
        <f>IFERROR(($W91/50-_xlfn.XLOOKUP($X91,Tabeller!$B$4:$B$12,Tabeller!$G$4:$G$12)*$G$5)/$G$5,"")</f>
        <v/>
      </c>
      <c r="AD91" s="12" t="str">
        <f>IFERROR(($W91/50-_xlfn.XLOOKUP($X91,Tabeller!$B$17:$B$31,Tabeller!$G$17:$G$31)*(#REF!+#REF!))/$G$5,"")</f>
        <v/>
      </c>
      <c r="AE91" s="9" t="str">
        <f t="shared" si="1"/>
        <v/>
      </c>
    </row>
    <row r="92" spans="27:31" x14ac:dyDescent="0.25">
      <c r="AA92" s="12" t="str">
        <f>IFERROR(($W92/50-_xlfn.XLOOKUP($X92,Tabeller!$B$4:$B$12,Tabeller!$G$4:$G$12)*Y92)/$G$5,"")</f>
        <v/>
      </c>
      <c r="AB92" s="12" t="str">
        <f>IFERROR(_xlfn.XLOOKUP($X92,Tabeller!$B$4:$B$12,Tabeller!$G$4:$G$12)*Z92/$G$5,"")</f>
        <v/>
      </c>
      <c r="AC92" s="12" t="str">
        <f>IFERROR(($W92/50-_xlfn.XLOOKUP($X92,Tabeller!$B$4:$B$12,Tabeller!$G$4:$G$12)*$G$5)/$G$5,"")</f>
        <v/>
      </c>
      <c r="AD92" s="12" t="str">
        <f>IFERROR(($W92/50-_xlfn.XLOOKUP($X92,Tabeller!$B$17:$B$31,Tabeller!$G$17:$G$31)*(#REF!+#REF!))/$G$5,"")</f>
        <v/>
      </c>
      <c r="AE92" s="9" t="str">
        <f t="shared" si="1"/>
        <v/>
      </c>
    </row>
    <row r="93" spans="27:31" x14ac:dyDescent="0.25">
      <c r="AA93" s="12" t="str">
        <f>IFERROR(($W93/50-_xlfn.XLOOKUP($X93,Tabeller!$B$4:$B$12,Tabeller!$G$4:$G$12)*Y93)/$G$5,"")</f>
        <v/>
      </c>
      <c r="AB93" s="12" t="str">
        <f>IFERROR(_xlfn.XLOOKUP($X93,Tabeller!$B$4:$B$12,Tabeller!$G$4:$G$12)*Z93/$G$5,"")</f>
        <v/>
      </c>
      <c r="AC93" s="12" t="str">
        <f>IFERROR(($W93/50-_xlfn.XLOOKUP($X93,Tabeller!$B$4:$B$12,Tabeller!$G$4:$G$12)*$G$5)/$G$5,"")</f>
        <v/>
      </c>
      <c r="AD93" s="12" t="str">
        <f>IFERROR(($W93/50-_xlfn.XLOOKUP($X93,Tabeller!$B$17:$B$31,Tabeller!$G$17:$G$31)*(#REF!+#REF!))/$G$5,"")</f>
        <v/>
      </c>
      <c r="AE93" s="9" t="str">
        <f t="shared" si="1"/>
        <v/>
      </c>
    </row>
    <row r="94" spans="27:31" x14ac:dyDescent="0.25">
      <c r="AA94" s="12" t="str">
        <f>IFERROR(($W94/50-_xlfn.XLOOKUP($X94,Tabeller!$B$4:$B$12,Tabeller!$G$4:$G$12)*Y94)/$G$5,"")</f>
        <v/>
      </c>
      <c r="AB94" s="12" t="str">
        <f>IFERROR(_xlfn.XLOOKUP($X94,Tabeller!$B$4:$B$12,Tabeller!$G$4:$G$12)*Z94/$G$5,"")</f>
        <v/>
      </c>
      <c r="AC94" s="12" t="str">
        <f>IFERROR(($W94/50-_xlfn.XLOOKUP($X94,Tabeller!$B$4:$B$12,Tabeller!$G$4:$G$12)*$G$5)/$G$5,"")</f>
        <v/>
      </c>
      <c r="AD94" s="12" t="str">
        <f>IFERROR(($W94/50-_xlfn.XLOOKUP($X94,Tabeller!$B$17:$B$31,Tabeller!$G$17:$G$31)*(#REF!+#REF!))/$G$5,"")</f>
        <v/>
      </c>
      <c r="AE94" s="9" t="str">
        <f t="shared" si="1"/>
        <v/>
      </c>
    </row>
    <row r="95" spans="27:31" x14ac:dyDescent="0.25">
      <c r="AA95" s="12" t="str">
        <f>IFERROR(($W95/50-_xlfn.XLOOKUP($X95,Tabeller!$B$4:$B$12,Tabeller!$G$4:$G$12)*Y95)/$G$5,"")</f>
        <v/>
      </c>
      <c r="AB95" s="12" t="str">
        <f>IFERROR(_xlfn.XLOOKUP($X95,Tabeller!$B$4:$B$12,Tabeller!$G$4:$G$12)*Z95/$G$5,"")</f>
        <v/>
      </c>
      <c r="AC95" s="12" t="str">
        <f>IFERROR(($W95/50-_xlfn.XLOOKUP($X95,Tabeller!$B$4:$B$12,Tabeller!$G$4:$G$12)*$G$5)/$G$5,"")</f>
        <v/>
      </c>
      <c r="AD95" s="12" t="str">
        <f>IFERROR(($W95/50-_xlfn.XLOOKUP($X95,Tabeller!$B$17:$B$31,Tabeller!$G$17:$G$31)*(#REF!+#REF!))/$G$5,"")</f>
        <v/>
      </c>
      <c r="AE95" s="9" t="str">
        <f t="shared" si="1"/>
        <v/>
      </c>
    </row>
    <row r="96" spans="27:31" x14ac:dyDescent="0.25">
      <c r="AA96" s="12" t="str">
        <f>IFERROR(($W96/50-_xlfn.XLOOKUP($X96,Tabeller!$B$4:$B$12,Tabeller!$G$4:$G$12)*Y96)/$G$5,"")</f>
        <v/>
      </c>
      <c r="AB96" s="12" t="str">
        <f>IFERROR(_xlfn.XLOOKUP($X96,Tabeller!$B$4:$B$12,Tabeller!$G$4:$G$12)*Z96/$G$5,"")</f>
        <v/>
      </c>
      <c r="AC96" s="12" t="str">
        <f>IFERROR(($W96/50-_xlfn.XLOOKUP($X96,Tabeller!$B$4:$B$12,Tabeller!$G$4:$G$12)*$G$5)/$G$5,"")</f>
        <v/>
      </c>
      <c r="AD96" s="12" t="str">
        <f>IFERROR(($W96/50-_xlfn.XLOOKUP($X96,Tabeller!$B$17:$B$31,Tabeller!$G$17:$G$31)*(#REF!+#REF!))/$G$5,"")</f>
        <v/>
      </c>
      <c r="AE96" s="9" t="str">
        <f t="shared" si="1"/>
        <v/>
      </c>
    </row>
    <row r="97" spans="27:31" x14ac:dyDescent="0.25">
      <c r="AA97" s="12" t="str">
        <f>IFERROR(($W97/50-_xlfn.XLOOKUP($X97,Tabeller!$B$4:$B$12,Tabeller!$G$4:$G$12)*Y97)/$G$5,"")</f>
        <v/>
      </c>
      <c r="AB97" s="12" t="str">
        <f>IFERROR(_xlfn.XLOOKUP($X97,Tabeller!$B$4:$B$12,Tabeller!$G$4:$G$12)*Z97/$G$5,"")</f>
        <v/>
      </c>
      <c r="AC97" s="12" t="str">
        <f>IFERROR(($W97/50-_xlfn.XLOOKUP($X97,Tabeller!$B$4:$B$12,Tabeller!$G$4:$G$12)*$G$5)/$G$5,"")</f>
        <v/>
      </c>
      <c r="AD97" s="12" t="str">
        <f>IFERROR(($W97/50-_xlfn.XLOOKUP($X97,Tabeller!$B$17:$B$31,Tabeller!$G$17:$G$31)*(#REF!+L69))/$G$5,"")</f>
        <v/>
      </c>
      <c r="AE97" s="9" t="str">
        <f t="shared" si="1"/>
        <v/>
      </c>
    </row>
    <row r="98" spans="27:31" x14ac:dyDescent="0.25">
      <c r="AA98" s="12" t="str">
        <f>IFERROR(($W98/50-_xlfn.XLOOKUP($X98,Tabeller!$B$4:$B$12,Tabeller!$G$4:$G$12)*Y98)/$G$5,"")</f>
        <v/>
      </c>
      <c r="AB98" s="12" t="str">
        <f>IFERROR(_xlfn.XLOOKUP($X98,Tabeller!$B$4:$B$12,Tabeller!$G$4:$G$12)*Z98/$G$5,"")</f>
        <v/>
      </c>
      <c r="AC98" s="12" t="str">
        <f>IFERROR(($W98/50-_xlfn.XLOOKUP($X98,Tabeller!$B$4:$B$12,Tabeller!$G$4:$G$12)*$G$5)/$G$5,"")</f>
        <v/>
      </c>
      <c r="AD98" s="12" t="str">
        <f>IFERROR(($W98/50-_xlfn.XLOOKUP($X98,Tabeller!$B$17:$B$31,Tabeller!$G$17:$G$31)*(L69+L70))/$G$5,"")</f>
        <v/>
      </c>
      <c r="AE98" s="9" t="str">
        <f t="shared" si="1"/>
        <v/>
      </c>
    </row>
    <row r="99" spans="27:31" x14ac:dyDescent="0.25">
      <c r="AA99" s="12" t="str">
        <f>IFERROR(($W99/50-_xlfn.XLOOKUP($X99,Tabeller!$B$4:$B$12,Tabeller!$G$4:$G$12)*Y99)/$G$5,"")</f>
        <v/>
      </c>
      <c r="AB99" s="12" t="str">
        <f>IFERROR(_xlfn.XLOOKUP($X99,Tabeller!$B$4:$B$12,Tabeller!$G$4:$G$12)*Z99/$G$5,"")</f>
        <v/>
      </c>
      <c r="AC99" s="12" t="str">
        <f>IFERROR(($W99/50-_xlfn.XLOOKUP($X99,Tabeller!$B$4:$B$12,Tabeller!$G$4:$G$12)*$G$5)/$G$5,"")</f>
        <v/>
      </c>
      <c r="AD99" s="12" t="str">
        <f>IFERROR(($W99/50-_xlfn.XLOOKUP($X99,Tabeller!$B$17:$B$31,Tabeller!$G$17:$G$31)*(L70+L71))/$G$5,"")</f>
        <v/>
      </c>
      <c r="AE99" s="9" t="str">
        <f t="shared" si="1"/>
        <v/>
      </c>
    </row>
    <row r="100" spans="27:31" x14ac:dyDescent="0.25">
      <c r="AA100" s="12" t="str">
        <f>IFERROR(($W100/50-_xlfn.XLOOKUP($X100,Tabeller!$B$4:$B$12,Tabeller!$G$4:$G$12)*Y100)/$G$5,"")</f>
        <v/>
      </c>
      <c r="AB100" s="12" t="str">
        <f>IFERROR(_xlfn.XLOOKUP($X100,Tabeller!$B$4:$B$12,Tabeller!$G$4:$G$12)*Z100/$G$5,"")</f>
        <v/>
      </c>
      <c r="AC100" s="12" t="str">
        <f>IFERROR(($W100/50-_xlfn.XLOOKUP($X100,Tabeller!$B$4:$B$12,Tabeller!$G$4:$G$12)*$G$5)/$G$5,"")</f>
        <v/>
      </c>
      <c r="AD100" s="12" t="str">
        <f>IFERROR(($W100/50-_xlfn.XLOOKUP($X100,Tabeller!$B$17:$B$31,Tabeller!$G$17:$G$31)*(L71+L72))/$G$5,"")</f>
        <v/>
      </c>
      <c r="AE100" s="9" t="str">
        <f t="shared" si="1"/>
        <v/>
      </c>
    </row>
    <row r="101" spans="27:31" x14ac:dyDescent="0.25">
      <c r="AA101" s="12" t="str">
        <f>IFERROR(($W101/50-_xlfn.XLOOKUP($X101,Tabeller!$B$4:$B$12,Tabeller!$G$4:$G$12)*Y101)/$G$5,"")</f>
        <v/>
      </c>
      <c r="AB101" s="12" t="str">
        <f>IFERROR(_xlfn.XLOOKUP($X101,Tabeller!$B$4:$B$12,Tabeller!$G$4:$G$12)*Z101/$G$5,"")</f>
        <v/>
      </c>
      <c r="AC101" s="12" t="str">
        <f>IFERROR(($W101/50-_xlfn.XLOOKUP($X101,Tabeller!$B$4:$B$12,Tabeller!$G$4:$G$12)*$G$5)/$G$5,"")</f>
        <v/>
      </c>
      <c r="AD101" s="12" t="str">
        <f>IFERROR(($W101/50-_xlfn.XLOOKUP($X101,Tabeller!$B$17:$B$31,Tabeller!$G$17:$G$31)*(#REF!+#REF!))/$G$5,"")</f>
        <v/>
      </c>
      <c r="AE101" s="9" t="str">
        <f t="shared" si="1"/>
        <v/>
      </c>
    </row>
    <row r="102" spans="27:31" x14ac:dyDescent="0.25">
      <c r="AA102" s="12" t="str">
        <f>IFERROR(($W102/50-_xlfn.XLOOKUP($X102,Tabeller!$B$4:$B$12,Tabeller!$G$4:$G$12)*Y102)/$G$5,"")</f>
        <v/>
      </c>
      <c r="AB102" s="12" t="str">
        <f>IFERROR(_xlfn.XLOOKUP($X102,Tabeller!$B$4:$B$12,Tabeller!$G$4:$G$12)*Z102/$G$5,"")</f>
        <v/>
      </c>
      <c r="AC102" s="12" t="str">
        <f>IFERROR(($W102/50-_xlfn.XLOOKUP($X102,Tabeller!$B$4:$B$12,Tabeller!$G$4:$G$12)*$G$5)/$G$5,"")</f>
        <v/>
      </c>
      <c r="AD102" s="12" t="str">
        <f>IFERROR(($W102/50-_xlfn.XLOOKUP($X102,Tabeller!$B$17:$B$31,Tabeller!$G$17:$G$31)*(#REF!+#REF!))/$G$5,"")</f>
        <v/>
      </c>
      <c r="AE102" s="9" t="str">
        <f t="shared" si="1"/>
        <v/>
      </c>
    </row>
    <row r="103" spans="27:31" x14ac:dyDescent="0.25">
      <c r="AA103" s="12" t="str">
        <f>IFERROR(($W103/50-_xlfn.XLOOKUP($X103,Tabeller!$B$4:$B$12,Tabeller!$G$4:$G$12)*Y103)/$G$5,"")</f>
        <v/>
      </c>
      <c r="AB103" s="12" t="str">
        <f>IFERROR(_xlfn.XLOOKUP($X103,Tabeller!$B$4:$B$12,Tabeller!$G$4:$G$12)*Z103/$G$5,"")</f>
        <v/>
      </c>
      <c r="AC103" s="12" t="str">
        <f>IFERROR(($W103/50-_xlfn.XLOOKUP($X103,Tabeller!$B$4:$B$12,Tabeller!$G$4:$G$12)*$G$5)/$G$5,"")</f>
        <v/>
      </c>
      <c r="AD103" s="12" t="str">
        <f>IFERROR(($W103/50-_xlfn.XLOOKUP($X103,Tabeller!$B$17:$B$31,Tabeller!$G$17:$G$31)*(#REF!+#REF!))/$G$5,"")</f>
        <v/>
      </c>
      <c r="AE103" s="9" t="str">
        <f t="shared" si="1"/>
        <v/>
      </c>
    </row>
    <row r="104" spans="27:31" x14ac:dyDescent="0.25">
      <c r="AA104" s="12" t="str">
        <f>IFERROR(($W104/50-_xlfn.XLOOKUP($X104,Tabeller!$B$4:$B$12,Tabeller!$G$4:$G$12)*Y104)/$G$5,"")</f>
        <v/>
      </c>
      <c r="AB104" s="12" t="str">
        <f>IFERROR(_xlfn.XLOOKUP($X104,Tabeller!$B$4:$B$12,Tabeller!$G$4:$G$12)*Z104/$G$5,"")</f>
        <v/>
      </c>
      <c r="AC104" s="12" t="str">
        <f>IFERROR(($W104/50-_xlfn.XLOOKUP($X104,Tabeller!$B$4:$B$12,Tabeller!$G$4:$G$12)*$G$5)/$G$5,"")</f>
        <v/>
      </c>
      <c r="AD104" s="12" t="str">
        <f>IFERROR(($W104/50-_xlfn.XLOOKUP($X104,Tabeller!$B$17:$B$31,Tabeller!$G$17:$G$31)*(#REF!+#REF!))/$G$5,"")</f>
        <v/>
      </c>
      <c r="AE104" s="9" t="str">
        <f t="shared" si="1"/>
        <v/>
      </c>
    </row>
    <row r="105" spans="27:31" x14ac:dyDescent="0.25">
      <c r="AA105" s="12" t="str">
        <f>IFERROR(($W105/50-_xlfn.XLOOKUP($X105,Tabeller!$B$4:$B$12,Tabeller!$G$4:$G$12)*Y105)/$G$5,"")</f>
        <v/>
      </c>
      <c r="AB105" s="12" t="str">
        <f>IFERROR(_xlfn.XLOOKUP($X105,Tabeller!$B$4:$B$12,Tabeller!$G$4:$G$12)*Z105/$G$5,"")</f>
        <v/>
      </c>
      <c r="AC105" s="12" t="str">
        <f>IFERROR(($W105/50-_xlfn.XLOOKUP($X105,Tabeller!$B$4:$B$12,Tabeller!$G$4:$G$12)*$G$5)/$G$5,"")</f>
        <v/>
      </c>
      <c r="AD105" s="12" t="str">
        <f>IFERROR(($W105/50-_xlfn.XLOOKUP($X105,Tabeller!$B$17:$B$31,Tabeller!$G$17:$G$31)*(#REF!+#REF!))/$G$5,"")</f>
        <v/>
      </c>
      <c r="AE105" s="9" t="str">
        <f t="shared" si="1"/>
        <v/>
      </c>
    </row>
    <row r="106" spans="27:31" x14ac:dyDescent="0.25">
      <c r="AA106" s="12" t="str">
        <f>IFERROR(($W106/50-_xlfn.XLOOKUP($X106,Tabeller!$B$4:$B$12,Tabeller!$G$4:$G$12)*Y106)/$G$5,"")</f>
        <v/>
      </c>
      <c r="AB106" s="12" t="str">
        <f>IFERROR(_xlfn.XLOOKUP($X106,Tabeller!$B$4:$B$12,Tabeller!$G$4:$G$12)*Z106/$G$5,"")</f>
        <v/>
      </c>
      <c r="AC106" s="12" t="str">
        <f>IFERROR(($W106/50-_xlfn.XLOOKUP($X106,Tabeller!$B$4:$B$12,Tabeller!$G$4:$G$12)*$G$5)/$G$5,"")</f>
        <v/>
      </c>
      <c r="AD106" s="12" t="str">
        <f>IFERROR(($W106/50-_xlfn.XLOOKUP($X106,Tabeller!$B$17:$B$31,Tabeller!$G$17:$G$31)*(#REF!+#REF!))/$G$5,"")</f>
        <v/>
      </c>
      <c r="AE106" s="9" t="str">
        <f t="shared" si="1"/>
        <v/>
      </c>
    </row>
    <row r="107" spans="27:31" x14ac:dyDescent="0.25">
      <c r="AA107" s="12" t="str">
        <f>IFERROR(($W107/50-_xlfn.XLOOKUP($X107,Tabeller!$B$4:$B$12,Tabeller!$G$4:$G$12)*Y107)/$G$5,"")</f>
        <v/>
      </c>
      <c r="AB107" s="12" t="str">
        <f>IFERROR(_xlfn.XLOOKUP($X107,Tabeller!$B$4:$B$12,Tabeller!$G$4:$G$12)*Z107/$G$5,"")</f>
        <v/>
      </c>
      <c r="AC107" s="12" t="str">
        <f>IFERROR(($W107/50-_xlfn.XLOOKUP($X107,Tabeller!$B$4:$B$12,Tabeller!$G$4:$G$12)*$G$5)/$G$5,"")</f>
        <v/>
      </c>
      <c r="AD107" s="12" t="str">
        <f>IFERROR(($W107/50-_xlfn.XLOOKUP($X107,Tabeller!$B$17:$B$31,Tabeller!$G$17:$G$31)*(#REF!+#REF!))/$G$5,"")</f>
        <v/>
      </c>
      <c r="AE107" s="9" t="str">
        <f t="shared" si="1"/>
        <v/>
      </c>
    </row>
    <row r="108" spans="27:31" x14ac:dyDescent="0.25">
      <c r="AA108" s="12" t="str">
        <f>IFERROR(($W108/50-_xlfn.XLOOKUP($X108,Tabeller!$B$4:$B$12,Tabeller!$G$4:$G$12)*Y108)/$G$5,"")</f>
        <v/>
      </c>
      <c r="AB108" s="12" t="str">
        <f>IFERROR(_xlfn.XLOOKUP($X108,Tabeller!$B$4:$B$12,Tabeller!$G$4:$G$12)*Z108/$G$5,"")</f>
        <v/>
      </c>
      <c r="AC108" s="12" t="str">
        <f>IFERROR(($W108/50-_xlfn.XLOOKUP($X108,Tabeller!$B$4:$B$12,Tabeller!$G$4:$G$12)*$G$5)/$G$5,"")</f>
        <v/>
      </c>
      <c r="AD108" s="12" t="str">
        <f>IFERROR(($W108/50-_xlfn.XLOOKUP($X108,Tabeller!$B$17:$B$31,Tabeller!$G$17:$G$31)*(#REF!+#REF!))/$G$5,"")</f>
        <v/>
      </c>
      <c r="AE108" s="9" t="str">
        <f t="shared" si="1"/>
        <v/>
      </c>
    </row>
    <row r="109" spans="27:31" x14ac:dyDescent="0.25">
      <c r="AA109" s="12" t="str">
        <f>IFERROR(($W109/50-_xlfn.XLOOKUP($X109,Tabeller!$B$4:$B$12,Tabeller!$G$4:$G$12)*Y109)/$G$5,"")</f>
        <v/>
      </c>
      <c r="AB109" s="12" t="str">
        <f>IFERROR(_xlfn.XLOOKUP($X109,Tabeller!$B$4:$B$12,Tabeller!$G$4:$G$12)*Z109/$G$5,"")</f>
        <v/>
      </c>
      <c r="AC109" s="12" t="str">
        <f>IFERROR(($W109/50-_xlfn.XLOOKUP($X109,Tabeller!$B$4:$B$12,Tabeller!$G$4:$G$12)*$G$5)/$G$5,"")</f>
        <v/>
      </c>
      <c r="AD109" s="12" t="str">
        <f>IFERROR(($W109/50-_xlfn.XLOOKUP($X109,Tabeller!$B$17:$B$31,Tabeller!$G$17:$G$31)*(#REF!+#REF!))/$G$5,"")</f>
        <v/>
      </c>
      <c r="AE109" s="9" t="str">
        <f t="shared" si="1"/>
        <v/>
      </c>
    </row>
    <row r="110" spans="27:31" x14ac:dyDescent="0.25">
      <c r="AA110" s="12" t="str">
        <f>IFERROR(($W110/50-_xlfn.XLOOKUP($X110,Tabeller!$B$4:$B$12,Tabeller!$G$4:$G$12)*Y110)/$G$5,"")</f>
        <v/>
      </c>
      <c r="AB110" s="12" t="str">
        <f>IFERROR(_xlfn.XLOOKUP($X110,Tabeller!$B$4:$B$12,Tabeller!$G$4:$G$12)*Z110/$G$5,"")</f>
        <v/>
      </c>
      <c r="AC110" s="12" t="str">
        <f>IFERROR(($W110/50-_xlfn.XLOOKUP($X110,Tabeller!$B$4:$B$12,Tabeller!$G$4:$G$12)*$G$5)/$G$5,"")</f>
        <v/>
      </c>
      <c r="AD110" s="12" t="str">
        <f>IFERROR(($W110/50-_xlfn.XLOOKUP($X110,Tabeller!$B$17:$B$31,Tabeller!$G$17:$G$31)*(#REF!+#REF!))/$G$5,"")</f>
        <v/>
      </c>
      <c r="AE110" s="9" t="str">
        <f t="shared" si="1"/>
        <v/>
      </c>
    </row>
    <row r="111" spans="27:31" x14ac:dyDescent="0.25">
      <c r="AA111" s="12" t="str">
        <f>IFERROR(($W111/50-_xlfn.XLOOKUP($X111,Tabeller!$B$4:$B$12,Tabeller!$G$4:$G$12)*Y111)/$G$5,"")</f>
        <v/>
      </c>
      <c r="AB111" s="12" t="str">
        <f>IFERROR(_xlfn.XLOOKUP($X111,Tabeller!$B$4:$B$12,Tabeller!$G$4:$G$12)*Z111/$G$5,"")</f>
        <v/>
      </c>
      <c r="AC111" s="12" t="str">
        <f>IFERROR(($W111/50-_xlfn.XLOOKUP($X111,Tabeller!$B$4:$B$12,Tabeller!$G$4:$G$12)*$G$5)/$G$5,"")</f>
        <v/>
      </c>
      <c r="AD111" s="12" t="str">
        <f>IFERROR(($W111/50-_xlfn.XLOOKUP($X111,Tabeller!$B$17:$B$31,Tabeller!$G$17:$G$31)*(#REF!+#REF!))/$G$5,"")</f>
        <v/>
      </c>
      <c r="AE111" s="9" t="str">
        <f t="shared" si="1"/>
        <v/>
      </c>
    </row>
    <row r="112" spans="27:31" x14ac:dyDescent="0.25">
      <c r="AA112" s="12" t="str">
        <f>IFERROR(($W112/50-_xlfn.XLOOKUP($X112,Tabeller!$B$4:$B$12,Tabeller!$G$4:$G$12)*Y112)/$G$5,"")</f>
        <v/>
      </c>
      <c r="AB112" s="12" t="str">
        <f>IFERROR(_xlfn.XLOOKUP($X112,Tabeller!$B$4:$B$12,Tabeller!$G$4:$G$12)*Z112/$G$5,"")</f>
        <v/>
      </c>
      <c r="AC112" s="12" t="str">
        <f>IFERROR(($W112/50-_xlfn.XLOOKUP($X112,Tabeller!$B$4:$B$12,Tabeller!$G$4:$G$12)*$G$5)/$G$5,"")</f>
        <v/>
      </c>
      <c r="AD112" s="12" t="str">
        <f>IFERROR(($W112/50-_xlfn.XLOOKUP($X112,Tabeller!$B$17:$B$31,Tabeller!$G$17:$G$31)*(#REF!+#REF!))/$G$5,"")</f>
        <v/>
      </c>
      <c r="AE112" s="9" t="str">
        <f t="shared" si="1"/>
        <v/>
      </c>
    </row>
    <row r="113" spans="27:31" x14ac:dyDescent="0.25">
      <c r="AA113" s="12" t="str">
        <f>IFERROR(($W113/50-_xlfn.XLOOKUP($X113,Tabeller!$B$4:$B$12,Tabeller!$G$4:$G$12)*Y113)/$G$5,"")</f>
        <v/>
      </c>
      <c r="AB113" s="12" t="str">
        <f>IFERROR(_xlfn.XLOOKUP($X113,Tabeller!$B$4:$B$12,Tabeller!$G$4:$G$12)*Z113/$G$5,"")</f>
        <v/>
      </c>
      <c r="AC113" s="12" t="str">
        <f>IFERROR(($W113/50-_xlfn.XLOOKUP($X113,Tabeller!$B$4:$B$12,Tabeller!$G$4:$G$12)*$G$5)/$G$5,"")</f>
        <v/>
      </c>
      <c r="AD113" s="12" t="str">
        <f>IFERROR(($W113/50-_xlfn.XLOOKUP($X113,Tabeller!$B$17:$B$31,Tabeller!$G$17:$G$31)*(#REF!+#REF!))/$G$5,"")</f>
        <v/>
      </c>
      <c r="AE113" s="9" t="str">
        <f t="shared" si="1"/>
        <v/>
      </c>
    </row>
    <row r="114" spans="27:31" x14ac:dyDescent="0.25">
      <c r="AA114" s="12" t="str">
        <f>IFERROR(($W114/50-_xlfn.XLOOKUP($X114,Tabeller!$B$4:$B$12,Tabeller!$G$4:$G$12)*Y114)/$G$5,"")</f>
        <v/>
      </c>
      <c r="AB114" s="12" t="str">
        <f>IFERROR(_xlfn.XLOOKUP($X114,Tabeller!$B$4:$B$12,Tabeller!$G$4:$G$12)*Z114/$G$5,"")</f>
        <v/>
      </c>
      <c r="AC114" s="12" t="str">
        <f>IFERROR(($W114/50-_xlfn.XLOOKUP($X114,Tabeller!$B$4:$B$12,Tabeller!$G$4:$G$12)*$G$5)/$G$5,"")</f>
        <v/>
      </c>
      <c r="AD114" s="12" t="str">
        <f>IFERROR(($W114/50-_xlfn.XLOOKUP($X114,Tabeller!$B$17:$B$31,Tabeller!$G$17:$G$31)*(#REF!+#REF!))/$G$5,"")</f>
        <v/>
      </c>
      <c r="AE114" s="9" t="str">
        <f t="shared" si="1"/>
        <v/>
      </c>
    </row>
    <row r="115" spans="27:31" x14ac:dyDescent="0.25">
      <c r="AA115" s="12" t="str">
        <f>IFERROR(($W115/50-_xlfn.XLOOKUP($X115,Tabeller!$B$4:$B$12,Tabeller!$G$4:$G$12)*Y115)/$G$5,"")</f>
        <v/>
      </c>
      <c r="AB115" s="12" t="str">
        <f>IFERROR(_xlfn.XLOOKUP($X115,Tabeller!$B$4:$B$12,Tabeller!$G$4:$G$12)*Z115/$G$5,"")</f>
        <v/>
      </c>
      <c r="AC115" s="12" t="str">
        <f>IFERROR(($W115/50-_xlfn.XLOOKUP($X115,Tabeller!$B$4:$B$12,Tabeller!$G$4:$G$12)*$G$5)/$G$5,"")</f>
        <v/>
      </c>
      <c r="AD115" s="12" t="str">
        <f>IFERROR(($W115/50-_xlfn.XLOOKUP($X115,Tabeller!$B$17:$B$31,Tabeller!$G$17:$G$31)*(#REF!+#REF!))/$G$5,"")</f>
        <v/>
      </c>
      <c r="AE115" s="9" t="str">
        <f t="shared" si="1"/>
        <v/>
      </c>
    </row>
    <row r="116" spans="27:31" x14ac:dyDescent="0.25">
      <c r="AA116" s="12" t="str">
        <f>IFERROR(($W116/50-_xlfn.XLOOKUP($X116,Tabeller!$B$4:$B$12,Tabeller!$G$4:$G$12)*Y116)/$G$5,"")</f>
        <v/>
      </c>
      <c r="AB116" s="12" t="str">
        <f>IFERROR(_xlfn.XLOOKUP($X116,Tabeller!$B$4:$B$12,Tabeller!$G$4:$G$12)*Z116/$G$5,"")</f>
        <v/>
      </c>
      <c r="AC116" s="12" t="str">
        <f>IFERROR(($W116/50-_xlfn.XLOOKUP($X116,Tabeller!$B$4:$B$12,Tabeller!$G$4:$G$12)*$G$5)/$G$5,"")</f>
        <v/>
      </c>
      <c r="AD116" s="12" t="str">
        <f>IFERROR(($W116/50-_xlfn.XLOOKUP($X116,Tabeller!$B$17:$B$31,Tabeller!$G$17:$G$31)*(#REF!+#REF!))/$G$5,"")</f>
        <v/>
      </c>
      <c r="AE116" s="9" t="str">
        <f t="shared" si="1"/>
        <v/>
      </c>
    </row>
    <row r="117" spans="27:31" x14ac:dyDescent="0.25">
      <c r="AA117" s="12" t="str">
        <f>IFERROR(($W117/50-_xlfn.XLOOKUP($X117,Tabeller!$B$4:$B$12,Tabeller!$G$4:$G$12)*Y117)/$G$5,"")</f>
        <v/>
      </c>
      <c r="AB117" s="12" t="str">
        <f>IFERROR(_xlfn.XLOOKUP($X117,Tabeller!$B$4:$B$12,Tabeller!$G$4:$G$12)*Z117/$G$5,"")</f>
        <v/>
      </c>
      <c r="AC117" s="12" t="str">
        <f>IFERROR(($W117/50-_xlfn.XLOOKUP($X117,Tabeller!$B$4:$B$12,Tabeller!$G$4:$G$12)*$G$5)/$G$5,"")</f>
        <v/>
      </c>
      <c r="AD117" s="12" t="str">
        <f>IFERROR(($W117/50-_xlfn.XLOOKUP($X117,Tabeller!$B$17:$B$31,Tabeller!$G$17:$G$31)*(#REF!+#REF!))/$G$5,"")</f>
        <v/>
      </c>
      <c r="AE117" s="9" t="str">
        <f t="shared" si="1"/>
        <v/>
      </c>
    </row>
    <row r="118" spans="27:31" x14ac:dyDescent="0.25">
      <c r="AA118" s="12" t="str">
        <f>IFERROR(($W118/50-_xlfn.XLOOKUP($X118,Tabeller!$B$4:$B$12,Tabeller!$G$4:$G$12)*Y118)/$G$5,"")</f>
        <v/>
      </c>
      <c r="AB118" s="12" t="str">
        <f>IFERROR(_xlfn.XLOOKUP($X118,Tabeller!$B$4:$B$12,Tabeller!$G$4:$G$12)*Z118/$G$5,"")</f>
        <v/>
      </c>
      <c r="AC118" s="12" t="str">
        <f>IFERROR(($W118/50-_xlfn.XLOOKUP($X118,Tabeller!$B$4:$B$12,Tabeller!$G$4:$G$12)*$G$5)/$G$5,"")</f>
        <v/>
      </c>
      <c r="AD118" s="12" t="str">
        <f>IFERROR(($W118/50-_xlfn.XLOOKUP($X118,Tabeller!$B$17:$B$31,Tabeller!$G$17:$G$31)*(#REF!+#REF!))/$G$5,"")</f>
        <v/>
      </c>
      <c r="AE118" s="9" t="str">
        <f t="shared" si="1"/>
        <v/>
      </c>
    </row>
    <row r="119" spans="27:31" x14ac:dyDescent="0.25">
      <c r="AA119" s="12" t="str">
        <f>IFERROR(($W119/50-_xlfn.XLOOKUP($X119,Tabeller!$B$4:$B$12,Tabeller!$G$4:$G$12)*Y119)/$G$5,"")</f>
        <v/>
      </c>
      <c r="AB119" s="12" t="str">
        <f>IFERROR(_xlfn.XLOOKUP($X119,Tabeller!$B$4:$B$12,Tabeller!$G$4:$G$12)*Z119/$G$5,"")</f>
        <v/>
      </c>
      <c r="AC119" s="12" t="str">
        <f>IFERROR(($W119/50-_xlfn.XLOOKUP($X119,Tabeller!$B$4:$B$12,Tabeller!$G$4:$G$12)*$G$5)/$G$5,"")</f>
        <v/>
      </c>
      <c r="AD119" s="12" t="str">
        <f>IFERROR(($W119/50-_xlfn.XLOOKUP($X119,Tabeller!$B$17:$B$31,Tabeller!$G$17:$G$31)*(#REF!+#REF!))/$G$5,"")</f>
        <v/>
      </c>
      <c r="AE119" s="9" t="str">
        <f t="shared" si="1"/>
        <v/>
      </c>
    </row>
    <row r="120" spans="27:31" x14ac:dyDescent="0.25">
      <c r="AA120" s="12" t="str">
        <f>IFERROR(($W120/50-_xlfn.XLOOKUP($X120,Tabeller!$B$4:$B$12,Tabeller!$G$4:$G$12)*Y120)/$G$5,"")</f>
        <v/>
      </c>
      <c r="AB120" s="12" t="str">
        <f>IFERROR(_xlfn.XLOOKUP($X120,Tabeller!$B$4:$B$12,Tabeller!$G$4:$G$12)*Z120/$G$5,"")</f>
        <v/>
      </c>
      <c r="AC120" s="12" t="str">
        <f>IFERROR(($W120/50-_xlfn.XLOOKUP($X120,Tabeller!$B$4:$B$12,Tabeller!$G$4:$G$12)*$G$5)/$G$5,"")</f>
        <v/>
      </c>
      <c r="AD120" s="12" t="str">
        <f>IFERROR(($W120/50-_xlfn.XLOOKUP($X120,Tabeller!$B$17:$B$31,Tabeller!$G$17:$G$31)*(#REF!+#REF!))/$G$5,"")</f>
        <v/>
      </c>
      <c r="AE120" s="9" t="str">
        <f t="shared" si="1"/>
        <v/>
      </c>
    </row>
    <row r="121" spans="27:31" x14ac:dyDescent="0.25">
      <c r="AA121" s="12" t="str">
        <f>IFERROR(($W121/50-_xlfn.XLOOKUP($X121,Tabeller!$B$4:$B$12,Tabeller!$G$4:$G$12)*Y121)/$G$5,"")</f>
        <v/>
      </c>
      <c r="AB121" s="12" t="str">
        <f>IFERROR(_xlfn.XLOOKUP($X121,Tabeller!$B$4:$B$12,Tabeller!$G$4:$G$12)*Z121/$G$5,"")</f>
        <v/>
      </c>
      <c r="AC121" s="12" t="str">
        <f>IFERROR(($W121/50-_xlfn.XLOOKUP($X121,Tabeller!$B$4:$B$12,Tabeller!$G$4:$G$12)*$G$5)/$G$5,"")</f>
        <v/>
      </c>
      <c r="AD121" s="12" t="str">
        <f>IFERROR(($W121/50-_xlfn.XLOOKUP($X121,Tabeller!$B$17:$B$31,Tabeller!$G$17:$G$31)*(#REF!+L93))/$G$5,"")</f>
        <v/>
      </c>
      <c r="AE121" s="9" t="str">
        <f t="shared" si="1"/>
        <v/>
      </c>
    </row>
    <row r="122" spans="27:31" x14ac:dyDescent="0.25">
      <c r="AA122" s="12" t="str">
        <f>IFERROR(($W122/50-_xlfn.XLOOKUP($X122,Tabeller!$B$4:$B$12,Tabeller!$G$4:$G$12)*Y122)/$G$5,"")</f>
        <v/>
      </c>
      <c r="AB122" s="12" t="str">
        <f>IFERROR(_xlfn.XLOOKUP($X122,Tabeller!$B$4:$B$12,Tabeller!$G$4:$G$12)*Z122/$G$5,"")</f>
        <v/>
      </c>
      <c r="AC122" s="12" t="str">
        <f>IFERROR(($W122/50-_xlfn.XLOOKUP($X122,Tabeller!$B$4:$B$12,Tabeller!$G$4:$G$12)*$G$5)/$G$5,"")</f>
        <v/>
      </c>
      <c r="AD122" s="12" t="str">
        <f>IFERROR(($W122/50-_xlfn.XLOOKUP($X122,Tabeller!$B$17:$B$31,Tabeller!$G$17:$G$31)*(L93+L94))/$G$5,"")</f>
        <v/>
      </c>
      <c r="AE122" s="9" t="str">
        <f t="shared" si="1"/>
        <v/>
      </c>
    </row>
    <row r="123" spans="27:31" x14ac:dyDescent="0.25">
      <c r="AA123" s="12" t="str">
        <f>IFERROR(($W123/50-_xlfn.XLOOKUP($X123,Tabeller!$B$4:$B$12,Tabeller!$G$4:$G$12)*Y123)/$G$5,"")</f>
        <v/>
      </c>
      <c r="AB123" s="12" t="str">
        <f>IFERROR(_xlfn.XLOOKUP($X123,Tabeller!$B$4:$B$12,Tabeller!$G$4:$G$12)*Z123/$G$5,"")</f>
        <v/>
      </c>
      <c r="AC123" s="12" t="str">
        <f>IFERROR(($W123/50-_xlfn.XLOOKUP($X123,Tabeller!$B$4:$B$12,Tabeller!$G$4:$G$12)*$G$5)/$G$5,"")</f>
        <v/>
      </c>
      <c r="AD123" s="12" t="str">
        <f>IFERROR(($W123/50-_xlfn.XLOOKUP($X123,Tabeller!$B$17:$B$31,Tabeller!$G$17:$G$31)*(L94+L95))/$G$5,"")</f>
        <v/>
      </c>
      <c r="AE123" s="9" t="str">
        <f t="shared" si="1"/>
        <v/>
      </c>
    </row>
    <row r="124" spans="27:31" x14ac:dyDescent="0.25">
      <c r="AA124" s="12" t="str">
        <f>IFERROR(($W124/50-_xlfn.XLOOKUP($X124,Tabeller!$B$4:$B$12,Tabeller!$G$4:$G$12)*Y124)/$G$5,"")</f>
        <v/>
      </c>
      <c r="AB124" s="12" t="str">
        <f>IFERROR(_xlfn.XLOOKUP($X124,Tabeller!$B$4:$B$12,Tabeller!$G$4:$G$12)*Z124/$G$5,"")</f>
        <v/>
      </c>
      <c r="AC124" s="12" t="str">
        <f>IFERROR(($W124/50-_xlfn.XLOOKUP($X124,Tabeller!$B$4:$B$12,Tabeller!$G$4:$G$12)*$G$5)/$G$5,"")</f>
        <v/>
      </c>
      <c r="AD124" s="12" t="str">
        <f>IFERROR(($W124/50-_xlfn.XLOOKUP($X124,Tabeller!$B$17:$B$31,Tabeller!$G$17:$G$31)*(L95+L96))/$G$5,"")</f>
        <v/>
      </c>
      <c r="AE124" s="9" t="str">
        <f t="shared" si="1"/>
        <v/>
      </c>
    </row>
    <row r="125" spans="27:31" x14ac:dyDescent="0.25">
      <c r="AA125" s="12" t="str">
        <f>IFERROR(($W125/50-_xlfn.XLOOKUP($X125,Tabeller!$B$4:$B$12,Tabeller!$G$4:$G$12)*Y125)/$G$5,"")</f>
        <v/>
      </c>
      <c r="AB125" s="12" t="str">
        <f>IFERROR(_xlfn.XLOOKUP($X125,Tabeller!$B$4:$B$12,Tabeller!$G$4:$G$12)*Z125/$G$5,"")</f>
        <v/>
      </c>
      <c r="AC125" s="12" t="str">
        <f>IFERROR(($W125/50-_xlfn.XLOOKUP($X125,Tabeller!$B$4:$B$12,Tabeller!$G$4:$G$12)*$G$5)/$G$5,"")</f>
        <v/>
      </c>
      <c r="AD125" s="12" t="str">
        <f>IFERROR(($W125/50-_xlfn.XLOOKUP($X125,Tabeller!$B$17:$B$31,Tabeller!$G$17:$G$31)*(#REF!+#REF!))/$G$5,"")</f>
        <v/>
      </c>
      <c r="AE125" s="9" t="str">
        <f t="shared" si="1"/>
        <v/>
      </c>
    </row>
    <row r="126" spans="27:31" x14ac:dyDescent="0.25">
      <c r="AA126" s="12" t="str">
        <f>IFERROR(($W126/50-_xlfn.XLOOKUP($X126,Tabeller!$B$4:$B$12,Tabeller!$G$4:$G$12)*Y126)/$G$5,"")</f>
        <v/>
      </c>
      <c r="AB126" s="12" t="str">
        <f>IFERROR(_xlfn.XLOOKUP($X126,Tabeller!$B$4:$B$12,Tabeller!$G$4:$G$12)*Z126/$G$5,"")</f>
        <v/>
      </c>
      <c r="AC126" s="12" t="str">
        <f>IFERROR(($W126/50-_xlfn.XLOOKUP($X126,Tabeller!$B$4:$B$12,Tabeller!$G$4:$G$12)*$G$5)/$G$5,"")</f>
        <v/>
      </c>
      <c r="AD126" s="12" t="str">
        <f>IFERROR(($W126/50-_xlfn.XLOOKUP($X126,Tabeller!$B$17:$B$31,Tabeller!$G$17:$G$31)*(#REF!+#REF!))/$G$5,"")</f>
        <v/>
      </c>
      <c r="AE126" s="9" t="str">
        <f t="shared" si="1"/>
        <v/>
      </c>
    </row>
    <row r="127" spans="27:31" x14ac:dyDescent="0.25">
      <c r="AA127" s="12" t="str">
        <f>IFERROR(($W127/50-_xlfn.XLOOKUP($X127,Tabeller!$B$4:$B$12,Tabeller!$G$4:$G$12)*Y127)/$G$5,"")</f>
        <v/>
      </c>
      <c r="AB127" s="12" t="str">
        <f>IFERROR(_xlfn.XLOOKUP($X127,Tabeller!$B$4:$B$12,Tabeller!$G$4:$G$12)*Z127/$G$5,"")</f>
        <v/>
      </c>
      <c r="AC127" s="12" t="str">
        <f>IFERROR(($W127/50-_xlfn.XLOOKUP($X127,Tabeller!$B$4:$B$12,Tabeller!$G$4:$G$12)*$G$5)/$G$5,"")</f>
        <v/>
      </c>
      <c r="AD127" s="12" t="str">
        <f>IFERROR(($W127/50-_xlfn.XLOOKUP($X127,Tabeller!$B$17:$B$31,Tabeller!$G$17:$G$31)*(#REF!+#REF!))/$G$5,"")</f>
        <v/>
      </c>
      <c r="AE127" s="9" t="str">
        <f t="shared" si="1"/>
        <v/>
      </c>
    </row>
    <row r="128" spans="27:31" x14ac:dyDescent="0.25">
      <c r="AA128" s="12" t="str">
        <f>IFERROR(($W128/50-_xlfn.XLOOKUP($X128,Tabeller!$B$4:$B$12,Tabeller!$G$4:$G$12)*Y128)/$G$5,"")</f>
        <v/>
      </c>
      <c r="AB128" s="12" t="str">
        <f>IFERROR(_xlfn.XLOOKUP($X128,Tabeller!$B$4:$B$12,Tabeller!$G$4:$G$12)*Z128/$G$5,"")</f>
        <v/>
      </c>
      <c r="AC128" s="12" t="str">
        <f>IFERROR(($W128/50-_xlfn.XLOOKUP($X128,Tabeller!$B$4:$B$12,Tabeller!$G$4:$G$12)*$G$5)/$G$5,"")</f>
        <v/>
      </c>
      <c r="AD128" s="12" t="str">
        <f>IFERROR(($W128/50-_xlfn.XLOOKUP($X128,Tabeller!$B$17:$B$31,Tabeller!$G$17:$G$31)*(#REF!+#REF!))/$G$5,"")</f>
        <v/>
      </c>
      <c r="AE128" s="9" t="str">
        <f t="shared" si="1"/>
        <v/>
      </c>
    </row>
    <row r="129" spans="27:31" x14ac:dyDescent="0.25">
      <c r="AA129" s="12" t="str">
        <f>IFERROR(($W129/50-_xlfn.XLOOKUP($X129,Tabeller!$B$4:$B$12,Tabeller!$G$4:$G$12)*Y129)/$G$5,"")</f>
        <v/>
      </c>
      <c r="AB129" s="12" t="str">
        <f>IFERROR(_xlfn.XLOOKUP($X129,Tabeller!$B$4:$B$12,Tabeller!$G$4:$G$12)*Z129/$G$5,"")</f>
        <v/>
      </c>
      <c r="AC129" s="12" t="str">
        <f>IFERROR(($W129/50-_xlfn.XLOOKUP($X129,Tabeller!$B$4:$B$12,Tabeller!$G$4:$G$12)*$G$5)/$G$5,"")</f>
        <v/>
      </c>
      <c r="AD129" s="12" t="str">
        <f>IFERROR(($W129/50-_xlfn.XLOOKUP($X129,Tabeller!$B$17:$B$31,Tabeller!$G$17:$G$31)*(#REF!+#REF!))/$G$5,"")</f>
        <v/>
      </c>
      <c r="AE129" s="9" t="str">
        <f t="shared" si="1"/>
        <v/>
      </c>
    </row>
    <row r="130" spans="27:31" x14ac:dyDescent="0.25">
      <c r="AA130" s="12" t="str">
        <f>IFERROR(($W130/50-_xlfn.XLOOKUP($X130,Tabeller!$B$4:$B$12,Tabeller!$G$4:$G$12)*Y130)/$G$5,"")</f>
        <v/>
      </c>
      <c r="AB130" s="12" t="str">
        <f>IFERROR(_xlfn.XLOOKUP($X130,Tabeller!$B$4:$B$12,Tabeller!$G$4:$G$12)*Z130/$G$5,"")</f>
        <v/>
      </c>
      <c r="AC130" s="12" t="str">
        <f>IFERROR(($W130/50-_xlfn.XLOOKUP($X130,Tabeller!$B$4:$B$12,Tabeller!$G$4:$G$12)*$G$5)/$G$5,"")</f>
        <v/>
      </c>
      <c r="AD130" s="12" t="str">
        <f>IFERROR(($W130/50-_xlfn.XLOOKUP($X130,Tabeller!$B$17:$B$31,Tabeller!$G$17:$G$31)*(#REF!+#REF!))/$G$5,"")</f>
        <v/>
      </c>
      <c r="AE130" s="9" t="str">
        <f t="shared" si="1"/>
        <v/>
      </c>
    </row>
    <row r="131" spans="27:31" x14ac:dyDescent="0.25">
      <c r="AA131" s="12" t="str">
        <f>IFERROR(($W131/50-_xlfn.XLOOKUP($X131,Tabeller!$B$4:$B$12,Tabeller!$G$4:$G$12)*Y131)/$G$5,"")</f>
        <v/>
      </c>
      <c r="AB131" s="12" t="str">
        <f>IFERROR(_xlfn.XLOOKUP($X131,Tabeller!$B$4:$B$12,Tabeller!$G$4:$G$12)*Z131/$G$5,"")</f>
        <v/>
      </c>
      <c r="AC131" s="12" t="str">
        <f>IFERROR(($W131/50-_xlfn.XLOOKUP($X131,Tabeller!$B$4:$B$12,Tabeller!$G$4:$G$12)*$G$5)/$G$5,"")</f>
        <v/>
      </c>
      <c r="AD131" s="12" t="str">
        <f>IFERROR(($W131/50-_xlfn.XLOOKUP($X131,Tabeller!$B$17:$B$31,Tabeller!$G$17:$G$31)*(#REF!+#REF!))/$G$5,"")</f>
        <v/>
      </c>
      <c r="AE131" s="9" t="str">
        <f t="shared" si="1"/>
        <v/>
      </c>
    </row>
    <row r="132" spans="27:31" x14ac:dyDescent="0.25">
      <c r="AA132" s="12" t="str">
        <f>IFERROR(($W132/50-_xlfn.XLOOKUP($X132,Tabeller!$B$4:$B$12,Tabeller!$G$4:$G$12)*Y132)/$G$5,"")</f>
        <v/>
      </c>
      <c r="AB132" s="12" t="str">
        <f>IFERROR(_xlfn.XLOOKUP($X132,Tabeller!$B$4:$B$12,Tabeller!$G$4:$G$12)*Z132/$G$5,"")</f>
        <v/>
      </c>
      <c r="AC132" s="12" t="str">
        <f>IFERROR(($W132/50-_xlfn.XLOOKUP($X132,Tabeller!$B$4:$B$12,Tabeller!$G$4:$G$12)*$G$5)/$G$5,"")</f>
        <v/>
      </c>
      <c r="AD132" s="12" t="str">
        <f>IFERROR(($W132/50-_xlfn.XLOOKUP($X132,Tabeller!$B$17:$B$31,Tabeller!$G$17:$G$31)*(#REF!+#REF!))/$G$5,"")</f>
        <v/>
      </c>
      <c r="AE132" s="9" t="str">
        <f t="shared" si="1"/>
        <v/>
      </c>
    </row>
    <row r="133" spans="27:31" x14ac:dyDescent="0.25">
      <c r="AA133" s="12" t="str">
        <f>IFERROR(($W133/50-_xlfn.XLOOKUP($X133,Tabeller!$B$4:$B$12,Tabeller!$G$4:$G$12)*Y133)/$G$5,"")</f>
        <v/>
      </c>
      <c r="AB133" s="12" t="str">
        <f>IFERROR(_xlfn.XLOOKUP($X133,Tabeller!$B$4:$B$12,Tabeller!$G$4:$G$12)*Z133/$G$5,"")</f>
        <v/>
      </c>
      <c r="AC133" s="12" t="str">
        <f>IFERROR(($W133/50-_xlfn.XLOOKUP($X133,Tabeller!$B$4:$B$12,Tabeller!$G$4:$G$12)*$G$5)/$G$5,"")</f>
        <v/>
      </c>
      <c r="AD133" s="12" t="str">
        <f>IFERROR(($W133/50-_xlfn.XLOOKUP($X133,Tabeller!$B$17:$B$31,Tabeller!$G$17:$G$31)*(#REF!+#REF!))/$G$5,"")</f>
        <v/>
      </c>
      <c r="AE133" s="9" t="str">
        <f t="shared" si="1"/>
        <v/>
      </c>
    </row>
    <row r="134" spans="27:31" x14ac:dyDescent="0.25">
      <c r="AA134" s="12" t="str">
        <f>IFERROR(($W134/50-_xlfn.XLOOKUP($X134,Tabeller!$B$4:$B$12,Tabeller!$G$4:$G$12)*Y134)/$G$5,"")</f>
        <v/>
      </c>
      <c r="AB134" s="12" t="str">
        <f>IFERROR(_xlfn.XLOOKUP($X134,Tabeller!$B$4:$B$12,Tabeller!$G$4:$G$12)*Z134/$G$5,"")</f>
        <v/>
      </c>
      <c r="AC134" s="12" t="str">
        <f>IFERROR(($W134/50-_xlfn.XLOOKUP($X134,Tabeller!$B$4:$B$12,Tabeller!$G$4:$G$12)*$G$5)/$G$5,"")</f>
        <v/>
      </c>
      <c r="AD134" s="12" t="str">
        <f>IFERROR(($W134/50-_xlfn.XLOOKUP($X134,Tabeller!$B$17:$B$31,Tabeller!$G$17:$G$31)*(#REF!+#REF!))/$G$5,"")</f>
        <v/>
      </c>
      <c r="AE134" s="9" t="str">
        <f t="shared" ref="AE134:AE197" si="2">IF(SUM(AA134:AD134)=0,"",SUM(AA134:AD134))</f>
        <v/>
      </c>
    </row>
    <row r="135" spans="27:31" x14ac:dyDescent="0.25">
      <c r="AA135" s="12" t="str">
        <f>IFERROR(($W135/50-_xlfn.XLOOKUP($X135,Tabeller!$B$4:$B$12,Tabeller!$G$4:$G$12)*Y135)/$G$5,"")</f>
        <v/>
      </c>
      <c r="AB135" s="12" t="str">
        <f>IFERROR(_xlfn.XLOOKUP($X135,Tabeller!$B$4:$B$12,Tabeller!$G$4:$G$12)*Z135/$G$5,"")</f>
        <v/>
      </c>
      <c r="AC135" s="12" t="str">
        <f>IFERROR(($W135/50-_xlfn.XLOOKUP($X135,Tabeller!$B$4:$B$12,Tabeller!$G$4:$G$12)*$G$5)/$G$5,"")</f>
        <v/>
      </c>
      <c r="AD135" s="12" t="str">
        <f>IFERROR(($W135/50-_xlfn.XLOOKUP($X135,Tabeller!$B$17:$B$31,Tabeller!$G$17:$G$31)*(#REF!+#REF!))/$G$5,"")</f>
        <v/>
      </c>
      <c r="AE135" s="9" t="str">
        <f t="shared" si="2"/>
        <v/>
      </c>
    </row>
    <row r="136" spans="27:31" x14ac:dyDescent="0.25">
      <c r="AA136" s="12" t="str">
        <f>IFERROR(($W136/50-_xlfn.XLOOKUP($X136,Tabeller!$B$4:$B$12,Tabeller!$G$4:$G$12)*Y136)/$G$5,"")</f>
        <v/>
      </c>
      <c r="AB136" s="12" t="str">
        <f>IFERROR(_xlfn.XLOOKUP($X136,Tabeller!$B$4:$B$12,Tabeller!$G$4:$G$12)*Z136/$G$5,"")</f>
        <v/>
      </c>
      <c r="AC136" s="12" t="str">
        <f>IFERROR(($W136/50-_xlfn.XLOOKUP($X136,Tabeller!$B$4:$B$12,Tabeller!$G$4:$G$12)*$G$5)/$G$5,"")</f>
        <v/>
      </c>
      <c r="AD136" s="12" t="str">
        <f>IFERROR(($W136/50-_xlfn.XLOOKUP($X136,Tabeller!$B$17:$B$31,Tabeller!$G$17:$G$31)*(#REF!+#REF!))/$G$5,"")</f>
        <v/>
      </c>
      <c r="AE136" s="9" t="str">
        <f t="shared" si="2"/>
        <v/>
      </c>
    </row>
    <row r="137" spans="27:31" x14ac:dyDescent="0.25">
      <c r="AA137" s="12" t="str">
        <f>IFERROR(($W137/50-_xlfn.XLOOKUP($X137,Tabeller!$B$4:$B$12,Tabeller!$G$4:$G$12)*Y137)/$G$5,"")</f>
        <v/>
      </c>
      <c r="AB137" s="12" t="str">
        <f>IFERROR(_xlfn.XLOOKUP($X137,Tabeller!$B$4:$B$12,Tabeller!$G$4:$G$12)*Z137/$G$5,"")</f>
        <v/>
      </c>
      <c r="AC137" s="12" t="str">
        <f>IFERROR(($W137/50-_xlfn.XLOOKUP($X137,Tabeller!$B$4:$B$12,Tabeller!$G$4:$G$12)*$G$5)/$G$5,"")</f>
        <v/>
      </c>
      <c r="AD137" s="12" t="str">
        <f>IFERROR(($W137/50-_xlfn.XLOOKUP($X137,Tabeller!$B$17:$B$31,Tabeller!$G$17:$G$31)*(#REF!+#REF!))/$G$5,"")</f>
        <v/>
      </c>
      <c r="AE137" s="9" t="str">
        <f t="shared" si="2"/>
        <v/>
      </c>
    </row>
    <row r="138" spans="27:31" x14ac:dyDescent="0.25">
      <c r="AA138" s="12" t="str">
        <f>IFERROR(($W138/50-_xlfn.XLOOKUP($X138,Tabeller!$B$4:$B$12,Tabeller!$G$4:$G$12)*Y138)/$G$5,"")</f>
        <v/>
      </c>
      <c r="AB138" s="12" t="str">
        <f>IFERROR(_xlfn.XLOOKUP($X138,Tabeller!$B$4:$B$12,Tabeller!$G$4:$G$12)*Z138/$G$5,"")</f>
        <v/>
      </c>
      <c r="AC138" s="12" t="str">
        <f>IFERROR(($W138/50-_xlfn.XLOOKUP($X138,Tabeller!$B$4:$B$12,Tabeller!$G$4:$G$12)*$G$5)/$G$5,"")</f>
        <v/>
      </c>
      <c r="AD138" s="12" t="str">
        <f>IFERROR(($W138/50-_xlfn.XLOOKUP($X138,Tabeller!$B$17:$B$31,Tabeller!$G$17:$G$31)*(#REF!+#REF!))/$G$5,"")</f>
        <v/>
      </c>
      <c r="AE138" s="9" t="str">
        <f t="shared" si="2"/>
        <v/>
      </c>
    </row>
    <row r="139" spans="27:31" x14ac:dyDescent="0.25">
      <c r="AA139" s="12" t="str">
        <f>IFERROR(($W139/50-_xlfn.XLOOKUP($X139,Tabeller!$B$4:$B$12,Tabeller!$G$4:$G$12)*Y139)/$G$5,"")</f>
        <v/>
      </c>
      <c r="AB139" s="12" t="str">
        <f>IFERROR(_xlfn.XLOOKUP($X139,Tabeller!$B$4:$B$12,Tabeller!$G$4:$G$12)*Z139/$G$5,"")</f>
        <v/>
      </c>
      <c r="AC139" s="12" t="str">
        <f>IFERROR(($W139/50-_xlfn.XLOOKUP($X139,Tabeller!$B$4:$B$12,Tabeller!$G$4:$G$12)*$G$5)/$G$5,"")</f>
        <v/>
      </c>
      <c r="AD139" s="12" t="str">
        <f>IFERROR(($W139/50-_xlfn.XLOOKUP($X139,Tabeller!$B$17:$B$31,Tabeller!$G$17:$G$31)*(#REF!+#REF!))/$G$5,"")</f>
        <v/>
      </c>
      <c r="AE139" s="9" t="str">
        <f t="shared" si="2"/>
        <v/>
      </c>
    </row>
    <row r="140" spans="27:31" x14ac:dyDescent="0.25">
      <c r="AA140" s="12" t="str">
        <f>IFERROR(($W140/50-_xlfn.XLOOKUP($X140,Tabeller!$B$4:$B$12,Tabeller!$G$4:$G$12)*Y140)/$G$5,"")</f>
        <v/>
      </c>
      <c r="AB140" s="12" t="str">
        <f>IFERROR(_xlfn.XLOOKUP($X140,Tabeller!$B$4:$B$12,Tabeller!$G$4:$G$12)*Z140/$G$5,"")</f>
        <v/>
      </c>
      <c r="AC140" s="12" t="str">
        <f>IFERROR(($W140/50-_xlfn.XLOOKUP($X140,Tabeller!$B$4:$B$12,Tabeller!$G$4:$G$12)*$G$5)/$G$5,"")</f>
        <v/>
      </c>
      <c r="AD140" s="12" t="str">
        <f>IFERROR(($W140/50-_xlfn.XLOOKUP($X140,Tabeller!$B$17:$B$31,Tabeller!$G$17:$G$31)*(#REF!+#REF!))/$G$5,"")</f>
        <v/>
      </c>
      <c r="AE140" s="9" t="str">
        <f t="shared" si="2"/>
        <v/>
      </c>
    </row>
    <row r="141" spans="27:31" x14ac:dyDescent="0.25">
      <c r="AA141" s="12" t="str">
        <f>IFERROR(($W141/50-_xlfn.XLOOKUP($X141,Tabeller!$B$4:$B$12,Tabeller!$G$4:$G$12)*Y141)/$G$5,"")</f>
        <v/>
      </c>
      <c r="AB141" s="12" t="str">
        <f>IFERROR(_xlfn.XLOOKUP($X141,Tabeller!$B$4:$B$12,Tabeller!$G$4:$G$12)*Z141/$G$5,"")</f>
        <v/>
      </c>
      <c r="AC141" s="12" t="str">
        <f>IFERROR(($W141/50-_xlfn.XLOOKUP($X141,Tabeller!$B$4:$B$12,Tabeller!$G$4:$G$12)*$G$5)/$G$5,"")</f>
        <v/>
      </c>
      <c r="AD141" s="12" t="str">
        <f>IFERROR(($W141/50-_xlfn.XLOOKUP($X141,Tabeller!$B$17:$B$31,Tabeller!$G$17:$G$31)*(#REF!+#REF!))/$G$5,"")</f>
        <v/>
      </c>
      <c r="AE141" s="9" t="str">
        <f t="shared" si="2"/>
        <v/>
      </c>
    </row>
    <row r="142" spans="27:31" x14ac:dyDescent="0.25">
      <c r="AA142" s="12" t="str">
        <f>IFERROR(($W142/50-_xlfn.XLOOKUP($X142,Tabeller!$B$4:$B$12,Tabeller!$G$4:$G$12)*Y142)/$G$5,"")</f>
        <v/>
      </c>
      <c r="AB142" s="12" t="str">
        <f>IFERROR(_xlfn.XLOOKUP($X142,Tabeller!$B$4:$B$12,Tabeller!$G$4:$G$12)*Z142/$G$5,"")</f>
        <v/>
      </c>
      <c r="AC142" s="12" t="str">
        <f>IFERROR(($W142/50-_xlfn.XLOOKUP($X142,Tabeller!$B$4:$B$12,Tabeller!$G$4:$G$12)*$G$5)/$G$5,"")</f>
        <v/>
      </c>
      <c r="AD142" s="12" t="str">
        <f>IFERROR(($W142/50-_xlfn.XLOOKUP($X142,Tabeller!$B$17:$B$31,Tabeller!$G$17:$G$31)*(#REF!+#REF!))/$G$5,"")</f>
        <v/>
      </c>
      <c r="AE142" s="9" t="str">
        <f t="shared" si="2"/>
        <v/>
      </c>
    </row>
    <row r="143" spans="27:31" x14ac:dyDescent="0.25">
      <c r="AA143" s="12" t="str">
        <f>IFERROR(($W143/50-_xlfn.XLOOKUP($X143,Tabeller!$B$4:$B$12,Tabeller!$G$4:$G$12)*Y143)/$G$5,"")</f>
        <v/>
      </c>
      <c r="AB143" s="12" t="str">
        <f>IFERROR(_xlfn.XLOOKUP($X143,Tabeller!$B$4:$B$12,Tabeller!$G$4:$G$12)*Z143/$G$5,"")</f>
        <v/>
      </c>
      <c r="AC143" s="12" t="str">
        <f>IFERROR(($W143/50-_xlfn.XLOOKUP($X143,Tabeller!$B$4:$B$12,Tabeller!$G$4:$G$12)*$G$5)/$G$5,"")</f>
        <v/>
      </c>
      <c r="AD143" s="12" t="str">
        <f>IFERROR(($W143/50-_xlfn.XLOOKUP($X143,Tabeller!$B$17:$B$31,Tabeller!$G$17:$G$31)*(#REF!+#REF!))/$G$5,"")</f>
        <v/>
      </c>
      <c r="AE143" s="9" t="str">
        <f t="shared" si="2"/>
        <v/>
      </c>
    </row>
    <row r="144" spans="27:31" x14ac:dyDescent="0.25">
      <c r="AA144" s="12" t="str">
        <f>IFERROR(($W144/50-_xlfn.XLOOKUP($X144,Tabeller!$B$4:$B$12,Tabeller!$G$4:$G$12)*Y144)/$G$5,"")</f>
        <v/>
      </c>
      <c r="AB144" s="12" t="str">
        <f>IFERROR(_xlfn.XLOOKUP($X144,Tabeller!$B$4:$B$12,Tabeller!$G$4:$G$12)*Z144/$G$5,"")</f>
        <v/>
      </c>
      <c r="AC144" s="12" t="str">
        <f>IFERROR(($W144/50-_xlfn.XLOOKUP($X144,Tabeller!$B$4:$B$12,Tabeller!$G$4:$G$12)*$G$5)/$G$5,"")</f>
        <v/>
      </c>
      <c r="AD144" s="12" t="str">
        <f>IFERROR(($W144/50-_xlfn.XLOOKUP($X144,Tabeller!$B$17:$B$31,Tabeller!$G$17:$G$31)*(#REF!+#REF!))/$G$5,"")</f>
        <v/>
      </c>
      <c r="AE144" s="9" t="str">
        <f t="shared" si="2"/>
        <v/>
      </c>
    </row>
    <row r="145" spans="27:31" x14ac:dyDescent="0.25">
      <c r="AA145" s="12" t="str">
        <f>IFERROR(($W145/50-_xlfn.XLOOKUP($X145,Tabeller!$B$4:$B$12,Tabeller!$G$4:$G$12)*Y145)/$G$5,"")</f>
        <v/>
      </c>
      <c r="AB145" s="12" t="str">
        <f>IFERROR(_xlfn.XLOOKUP($X145,Tabeller!$B$4:$B$12,Tabeller!$G$4:$G$12)*Z145/$G$5,"")</f>
        <v/>
      </c>
      <c r="AC145" s="12" t="str">
        <f>IFERROR(($W145/50-_xlfn.XLOOKUP($X145,Tabeller!$B$4:$B$12,Tabeller!$G$4:$G$12)*$G$5)/$G$5,"")</f>
        <v/>
      </c>
      <c r="AD145" s="12" t="str">
        <f>IFERROR(($W145/50-_xlfn.XLOOKUP($X145,Tabeller!$B$17:$B$31,Tabeller!$G$17:$G$31)*(#REF!+L117))/$G$5,"")</f>
        <v/>
      </c>
      <c r="AE145" s="9" t="str">
        <f t="shared" si="2"/>
        <v/>
      </c>
    </row>
    <row r="146" spans="27:31" x14ac:dyDescent="0.25">
      <c r="AA146" s="12" t="str">
        <f>IFERROR(($W146/50-_xlfn.XLOOKUP($X146,Tabeller!$B$4:$B$12,Tabeller!$G$4:$G$12)*Y146)/$G$5,"")</f>
        <v/>
      </c>
      <c r="AB146" s="12" t="str">
        <f>IFERROR(_xlfn.XLOOKUP($X146,Tabeller!$B$4:$B$12,Tabeller!$G$4:$G$12)*Z146/$G$5,"")</f>
        <v/>
      </c>
      <c r="AC146" s="12" t="str">
        <f>IFERROR(($W146/50-_xlfn.XLOOKUP($X146,Tabeller!$B$4:$B$12,Tabeller!$G$4:$G$12)*$G$5)/$G$5,"")</f>
        <v/>
      </c>
      <c r="AD146" s="12" t="str">
        <f>IFERROR(($W146/50-_xlfn.XLOOKUP($X146,Tabeller!$B$17:$B$31,Tabeller!$G$17:$G$31)*(L117+L118))/$G$5,"")</f>
        <v/>
      </c>
      <c r="AE146" s="9" t="str">
        <f t="shared" si="2"/>
        <v/>
      </c>
    </row>
    <row r="147" spans="27:31" x14ac:dyDescent="0.25">
      <c r="AA147" s="12" t="str">
        <f>IFERROR(($W147/50-_xlfn.XLOOKUP($X147,Tabeller!$B$4:$B$12,Tabeller!$G$4:$G$12)*Y147)/$G$5,"")</f>
        <v/>
      </c>
      <c r="AB147" s="12" t="str">
        <f>IFERROR(_xlfn.XLOOKUP($X147,Tabeller!$B$4:$B$12,Tabeller!$G$4:$G$12)*Z147/$G$5,"")</f>
        <v/>
      </c>
      <c r="AC147" s="12" t="str">
        <f>IFERROR(($W147/50-_xlfn.XLOOKUP($X147,Tabeller!$B$4:$B$12,Tabeller!$G$4:$G$12)*$G$5)/$G$5,"")</f>
        <v/>
      </c>
      <c r="AD147" s="12" t="str">
        <f>IFERROR(($W147/50-_xlfn.XLOOKUP($X147,Tabeller!$B$17:$B$31,Tabeller!$G$17:$G$31)*(L118+L119))/$G$5,"")</f>
        <v/>
      </c>
      <c r="AE147" s="9" t="str">
        <f t="shared" si="2"/>
        <v/>
      </c>
    </row>
    <row r="148" spans="27:31" x14ac:dyDescent="0.25">
      <c r="AA148" s="12" t="str">
        <f>IFERROR(($W148/50-_xlfn.XLOOKUP($X148,Tabeller!$B$4:$B$12,Tabeller!$G$4:$G$12)*Y148)/$G$5,"")</f>
        <v/>
      </c>
      <c r="AB148" s="12" t="str">
        <f>IFERROR(_xlfn.XLOOKUP($X148,Tabeller!$B$4:$B$12,Tabeller!$G$4:$G$12)*Z148/$G$5,"")</f>
        <v/>
      </c>
      <c r="AC148" s="12" t="str">
        <f>IFERROR(($W148/50-_xlfn.XLOOKUP($X148,Tabeller!$B$4:$B$12,Tabeller!$G$4:$G$12)*$G$5)/$G$5,"")</f>
        <v/>
      </c>
      <c r="AD148" s="12" t="str">
        <f>IFERROR(($W148/50-_xlfn.XLOOKUP($X148,Tabeller!$B$17:$B$31,Tabeller!$G$17:$G$31)*(L119+L120))/$G$5,"")</f>
        <v/>
      </c>
      <c r="AE148" s="9" t="str">
        <f t="shared" si="2"/>
        <v/>
      </c>
    </row>
    <row r="149" spans="27:31" x14ac:dyDescent="0.25">
      <c r="AA149" s="12" t="str">
        <f>IFERROR(($W149/50-_xlfn.XLOOKUP($X149,Tabeller!$B$4:$B$12,Tabeller!$G$4:$G$12)*Y149)/$G$5,"")</f>
        <v/>
      </c>
      <c r="AB149" s="12" t="str">
        <f>IFERROR(_xlfn.XLOOKUP($X149,Tabeller!$B$4:$B$12,Tabeller!$G$4:$G$12)*Z149/$G$5,"")</f>
        <v/>
      </c>
      <c r="AC149" s="12" t="str">
        <f>IFERROR(($W149/50-_xlfn.XLOOKUP($X149,Tabeller!$B$4:$B$12,Tabeller!$G$4:$G$12)*$G$5)/$G$5,"")</f>
        <v/>
      </c>
      <c r="AD149" s="12" t="str">
        <f>IFERROR(($W149/50-_xlfn.XLOOKUP($X149,Tabeller!$B$17:$B$31,Tabeller!$G$17:$G$31)*(#REF!+#REF!))/$G$5,"")</f>
        <v/>
      </c>
      <c r="AE149" s="9" t="str">
        <f t="shared" si="2"/>
        <v/>
      </c>
    </row>
    <row r="150" spans="27:31" x14ac:dyDescent="0.25">
      <c r="AA150" s="12" t="str">
        <f>IFERROR(($W150/50-_xlfn.XLOOKUP($X150,Tabeller!$B$4:$B$12,Tabeller!$G$4:$G$12)*Y150)/$G$5,"")</f>
        <v/>
      </c>
      <c r="AB150" s="12" t="str">
        <f>IFERROR(_xlfn.XLOOKUP($X150,Tabeller!$B$4:$B$12,Tabeller!$G$4:$G$12)*Z150/$G$5,"")</f>
        <v/>
      </c>
      <c r="AC150" s="12" t="str">
        <f>IFERROR(($W150/50-_xlfn.XLOOKUP($X150,Tabeller!$B$4:$B$12,Tabeller!$G$4:$G$12)*$G$5)/$G$5,"")</f>
        <v/>
      </c>
      <c r="AD150" s="12" t="str">
        <f>IFERROR(($W150/50-_xlfn.XLOOKUP($X150,Tabeller!$B$17:$B$31,Tabeller!$G$17:$G$31)*(#REF!+#REF!))/$G$5,"")</f>
        <v/>
      </c>
      <c r="AE150" s="9" t="str">
        <f t="shared" si="2"/>
        <v/>
      </c>
    </row>
    <row r="151" spans="27:31" x14ac:dyDescent="0.25">
      <c r="AA151" s="12" t="str">
        <f>IFERROR(($W151/50-_xlfn.XLOOKUP($X151,Tabeller!$B$4:$B$12,Tabeller!$G$4:$G$12)*Y151)/$G$5,"")</f>
        <v/>
      </c>
      <c r="AB151" s="12" t="str">
        <f>IFERROR(_xlfn.XLOOKUP($X151,Tabeller!$B$4:$B$12,Tabeller!$G$4:$G$12)*Z151/$G$5,"")</f>
        <v/>
      </c>
      <c r="AC151" s="12" t="str">
        <f>IFERROR(($W151/50-_xlfn.XLOOKUP($X151,Tabeller!$B$4:$B$12,Tabeller!$G$4:$G$12)*$G$5)/$G$5,"")</f>
        <v/>
      </c>
      <c r="AD151" s="12" t="str">
        <f>IFERROR(($W151/50-_xlfn.XLOOKUP($X151,Tabeller!$B$17:$B$31,Tabeller!$G$17:$G$31)*(#REF!+#REF!))/$G$5,"")</f>
        <v/>
      </c>
      <c r="AE151" s="9" t="str">
        <f t="shared" si="2"/>
        <v/>
      </c>
    </row>
    <row r="152" spans="27:31" x14ac:dyDescent="0.25">
      <c r="AA152" s="12" t="str">
        <f>IFERROR(($W152/50-_xlfn.XLOOKUP($X152,Tabeller!$B$4:$B$12,Tabeller!$G$4:$G$12)*Y152)/$G$5,"")</f>
        <v/>
      </c>
      <c r="AB152" s="12" t="str">
        <f>IFERROR(_xlfn.XLOOKUP($X152,Tabeller!$B$4:$B$12,Tabeller!$G$4:$G$12)*Z152/$G$5,"")</f>
        <v/>
      </c>
      <c r="AC152" s="12" t="str">
        <f>IFERROR(($W152/50-_xlfn.XLOOKUP($X152,Tabeller!$B$4:$B$12,Tabeller!$G$4:$G$12)*$G$5)/$G$5,"")</f>
        <v/>
      </c>
      <c r="AD152" s="12" t="str">
        <f>IFERROR(($W152/50-_xlfn.XLOOKUP($X152,Tabeller!$B$17:$B$31,Tabeller!$G$17:$G$31)*(#REF!+#REF!))/$G$5,"")</f>
        <v/>
      </c>
      <c r="AE152" s="9" t="str">
        <f t="shared" si="2"/>
        <v/>
      </c>
    </row>
    <row r="153" spans="27:31" x14ac:dyDescent="0.25">
      <c r="AA153" s="12" t="str">
        <f>IFERROR(($W153/50-_xlfn.XLOOKUP($X153,Tabeller!$B$4:$B$12,Tabeller!$G$4:$G$12)*Y153)/$G$5,"")</f>
        <v/>
      </c>
      <c r="AB153" s="12" t="str">
        <f>IFERROR(_xlfn.XLOOKUP($X153,Tabeller!$B$4:$B$12,Tabeller!$G$4:$G$12)*Z153/$G$5,"")</f>
        <v/>
      </c>
      <c r="AC153" s="12" t="str">
        <f>IFERROR(($W153/50-_xlfn.XLOOKUP($X153,Tabeller!$B$4:$B$12,Tabeller!$G$4:$G$12)*$G$5)/$G$5,"")</f>
        <v/>
      </c>
      <c r="AD153" s="12" t="str">
        <f>IFERROR(($W153/50-_xlfn.XLOOKUP($X153,Tabeller!$B$17:$B$31,Tabeller!$G$17:$G$31)*(#REF!+#REF!))/$G$5,"")</f>
        <v/>
      </c>
      <c r="AE153" s="9" t="str">
        <f t="shared" si="2"/>
        <v/>
      </c>
    </row>
    <row r="154" spans="27:31" x14ac:dyDescent="0.25">
      <c r="AA154" s="12" t="str">
        <f>IFERROR(($W154/50-_xlfn.XLOOKUP($X154,Tabeller!$B$4:$B$12,Tabeller!$G$4:$G$12)*Y154)/$G$5,"")</f>
        <v/>
      </c>
      <c r="AB154" s="12" t="str">
        <f>IFERROR(_xlfn.XLOOKUP($X154,Tabeller!$B$4:$B$12,Tabeller!$G$4:$G$12)*Z154/$G$5,"")</f>
        <v/>
      </c>
      <c r="AC154" s="12" t="str">
        <f>IFERROR(($W154/50-_xlfn.XLOOKUP($X154,Tabeller!$B$4:$B$12,Tabeller!$G$4:$G$12)*$G$5)/$G$5,"")</f>
        <v/>
      </c>
      <c r="AD154" s="12" t="str">
        <f>IFERROR(($W154/50-_xlfn.XLOOKUP($X154,Tabeller!$B$17:$B$31,Tabeller!$G$17:$G$31)*(#REF!+#REF!))/$G$5,"")</f>
        <v/>
      </c>
      <c r="AE154" s="9" t="str">
        <f t="shared" si="2"/>
        <v/>
      </c>
    </row>
    <row r="155" spans="27:31" x14ac:dyDescent="0.25">
      <c r="AA155" s="12" t="str">
        <f>IFERROR(($W155/50-_xlfn.XLOOKUP($X155,Tabeller!$B$4:$B$12,Tabeller!$G$4:$G$12)*Y155)/$G$5,"")</f>
        <v/>
      </c>
      <c r="AB155" s="12" t="str">
        <f>IFERROR(_xlfn.XLOOKUP($X155,Tabeller!$B$4:$B$12,Tabeller!$G$4:$G$12)*Z155/$G$5,"")</f>
        <v/>
      </c>
      <c r="AC155" s="12" t="str">
        <f>IFERROR(($W155/50-_xlfn.XLOOKUP($X155,Tabeller!$B$4:$B$12,Tabeller!$G$4:$G$12)*$G$5)/$G$5,"")</f>
        <v/>
      </c>
      <c r="AD155" s="12" t="str">
        <f>IFERROR(($W155/50-_xlfn.XLOOKUP($X155,Tabeller!$B$17:$B$31,Tabeller!$G$17:$G$31)*(#REF!+#REF!))/$G$5,"")</f>
        <v/>
      </c>
      <c r="AE155" s="9" t="str">
        <f t="shared" si="2"/>
        <v/>
      </c>
    </row>
    <row r="156" spans="27:31" x14ac:dyDescent="0.25">
      <c r="AA156" s="12" t="str">
        <f>IFERROR(($W156/50-_xlfn.XLOOKUP($X156,Tabeller!$B$4:$B$12,Tabeller!$G$4:$G$12)*Y156)/$G$5,"")</f>
        <v/>
      </c>
      <c r="AB156" s="12" t="str">
        <f>IFERROR(_xlfn.XLOOKUP($X156,Tabeller!$B$4:$B$12,Tabeller!$G$4:$G$12)*Z156/$G$5,"")</f>
        <v/>
      </c>
      <c r="AC156" s="12" t="str">
        <f>IFERROR(($W156/50-_xlfn.XLOOKUP($X156,Tabeller!$B$4:$B$12,Tabeller!$G$4:$G$12)*$G$5)/$G$5,"")</f>
        <v/>
      </c>
      <c r="AD156" s="12" t="str">
        <f>IFERROR(($W156/50-_xlfn.XLOOKUP($X156,Tabeller!$B$17:$B$31,Tabeller!$G$17:$G$31)*(#REF!+#REF!))/$G$5,"")</f>
        <v/>
      </c>
      <c r="AE156" s="9" t="str">
        <f t="shared" si="2"/>
        <v/>
      </c>
    </row>
    <row r="157" spans="27:31" x14ac:dyDescent="0.25">
      <c r="AA157" s="12" t="str">
        <f>IFERROR(($W157/50-_xlfn.XLOOKUP($X157,Tabeller!$B$4:$B$12,Tabeller!$G$4:$G$12)*Y157)/$G$5,"")</f>
        <v/>
      </c>
      <c r="AB157" s="12" t="str">
        <f>IFERROR(_xlfn.XLOOKUP($X157,Tabeller!$B$4:$B$12,Tabeller!$G$4:$G$12)*Z157/$G$5,"")</f>
        <v/>
      </c>
      <c r="AC157" s="12" t="str">
        <f>IFERROR(($W157/50-_xlfn.XLOOKUP($X157,Tabeller!$B$4:$B$12,Tabeller!$G$4:$G$12)*$G$5)/$G$5,"")</f>
        <v/>
      </c>
      <c r="AD157" s="12" t="str">
        <f>IFERROR(($W157/50-_xlfn.XLOOKUP($X157,Tabeller!$B$17:$B$31,Tabeller!$G$17:$G$31)*(#REF!+#REF!))/$G$5,"")</f>
        <v/>
      </c>
      <c r="AE157" s="9" t="str">
        <f t="shared" si="2"/>
        <v/>
      </c>
    </row>
    <row r="158" spans="27:31" x14ac:dyDescent="0.25">
      <c r="AA158" s="12" t="str">
        <f>IFERROR(($W158/50-_xlfn.XLOOKUP($X158,Tabeller!$B$4:$B$12,Tabeller!$G$4:$G$12)*Y158)/$G$5,"")</f>
        <v/>
      </c>
      <c r="AB158" s="12" t="str">
        <f>IFERROR(_xlfn.XLOOKUP($X158,Tabeller!$B$4:$B$12,Tabeller!$G$4:$G$12)*Z158/$G$5,"")</f>
        <v/>
      </c>
      <c r="AC158" s="12" t="str">
        <f>IFERROR(($W158/50-_xlfn.XLOOKUP($X158,Tabeller!$B$4:$B$12,Tabeller!$G$4:$G$12)*$G$5)/$G$5,"")</f>
        <v/>
      </c>
      <c r="AD158" s="12" t="str">
        <f>IFERROR(($W158/50-_xlfn.XLOOKUP($X158,Tabeller!$B$17:$B$31,Tabeller!$G$17:$G$31)*(#REF!+#REF!))/$G$5,"")</f>
        <v/>
      </c>
      <c r="AE158" s="9" t="str">
        <f t="shared" si="2"/>
        <v/>
      </c>
    </row>
    <row r="159" spans="27:31" x14ac:dyDescent="0.25">
      <c r="AA159" s="12" t="str">
        <f>IFERROR(($W159/50-_xlfn.XLOOKUP($X159,Tabeller!$B$4:$B$12,Tabeller!$G$4:$G$12)*Y159)/$G$5,"")</f>
        <v/>
      </c>
      <c r="AB159" s="12" t="str">
        <f>IFERROR(_xlfn.XLOOKUP($X159,Tabeller!$B$4:$B$12,Tabeller!$G$4:$G$12)*Z159/$G$5,"")</f>
        <v/>
      </c>
      <c r="AC159" s="12" t="str">
        <f>IFERROR(($W159/50-_xlfn.XLOOKUP($X159,Tabeller!$B$4:$B$12,Tabeller!$G$4:$G$12)*$G$5)/$G$5,"")</f>
        <v/>
      </c>
      <c r="AD159" s="12" t="str">
        <f>IFERROR(($W159/50-_xlfn.XLOOKUP($X159,Tabeller!$B$17:$B$31,Tabeller!$G$17:$G$31)*(#REF!+#REF!))/$G$5,"")</f>
        <v/>
      </c>
      <c r="AE159" s="9" t="str">
        <f t="shared" si="2"/>
        <v/>
      </c>
    </row>
    <row r="160" spans="27:31" x14ac:dyDescent="0.25">
      <c r="AA160" s="12" t="str">
        <f>IFERROR(($W160/50-_xlfn.XLOOKUP($X160,Tabeller!$B$4:$B$12,Tabeller!$G$4:$G$12)*Y160)/$G$5,"")</f>
        <v/>
      </c>
      <c r="AB160" s="12" t="str">
        <f>IFERROR(_xlfn.XLOOKUP($X160,Tabeller!$B$4:$B$12,Tabeller!$G$4:$G$12)*Z160/$G$5,"")</f>
        <v/>
      </c>
      <c r="AC160" s="12" t="str">
        <f>IFERROR(($W160/50-_xlfn.XLOOKUP($X160,Tabeller!$B$4:$B$12,Tabeller!$G$4:$G$12)*$G$5)/$G$5,"")</f>
        <v/>
      </c>
      <c r="AD160" s="12" t="str">
        <f>IFERROR(($W160/50-_xlfn.XLOOKUP($X160,Tabeller!$B$17:$B$31,Tabeller!$G$17:$G$31)*(#REF!+#REF!))/$G$5,"")</f>
        <v/>
      </c>
      <c r="AE160" s="9" t="str">
        <f t="shared" si="2"/>
        <v/>
      </c>
    </row>
    <row r="161" spans="27:31" x14ac:dyDescent="0.25">
      <c r="AA161" s="12" t="str">
        <f>IFERROR(($W161/50-_xlfn.XLOOKUP($X161,Tabeller!$B$4:$B$12,Tabeller!$G$4:$G$12)*Y161)/$G$5,"")</f>
        <v/>
      </c>
      <c r="AB161" s="12" t="str">
        <f>IFERROR(_xlfn.XLOOKUP($X161,Tabeller!$B$4:$B$12,Tabeller!$G$4:$G$12)*Z161/$G$5,"")</f>
        <v/>
      </c>
      <c r="AC161" s="12" t="str">
        <f>IFERROR(($W161/50-_xlfn.XLOOKUP($X161,Tabeller!$B$4:$B$12,Tabeller!$G$4:$G$12)*$G$5)/$G$5,"")</f>
        <v/>
      </c>
      <c r="AD161" s="12" t="str">
        <f>IFERROR(($W161/50-_xlfn.XLOOKUP($X161,Tabeller!$B$17:$B$31,Tabeller!$G$17:$G$31)*(#REF!+#REF!))/$G$5,"")</f>
        <v/>
      </c>
      <c r="AE161" s="9" t="str">
        <f t="shared" si="2"/>
        <v/>
      </c>
    </row>
    <row r="162" spans="27:31" x14ac:dyDescent="0.25">
      <c r="AA162" s="12" t="str">
        <f>IFERROR(($W162/50-_xlfn.XLOOKUP($X162,Tabeller!$B$4:$B$12,Tabeller!$G$4:$G$12)*Y162)/$G$5,"")</f>
        <v/>
      </c>
      <c r="AB162" s="12" t="str">
        <f>IFERROR(_xlfn.XLOOKUP($X162,Tabeller!$B$4:$B$12,Tabeller!$G$4:$G$12)*Z162/$G$5,"")</f>
        <v/>
      </c>
      <c r="AC162" s="12" t="str">
        <f>IFERROR(($W162/50-_xlfn.XLOOKUP($X162,Tabeller!$B$4:$B$12,Tabeller!$G$4:$G$12)*$G$5)/$G$5,"")</f>
        <v/>
      </c>
      <c r="AD162" s="12" t="str">
        <f>IFERROR(($W162/50-_xlfn.XLOOKUP($X162,Tabeller!$B$17:$B$31,Tabeller!$G$17:$G$31)*(#REF!+#REF!))/$G$5,"")</f>
        <v/>
      </c>
      <c r="AE162" s="9" t="str">
        <f t="shared" si="2"/>
        <v/>
      </c>
    </row>
    <row r="163" spans="27:31" x14ac:dyDescent="0.25">
      <c r="AA163" s="12" t="str">
        <f>IFERROR(($W163/50-_xlfn.XLOOKUP($X163,Tabeller!$B$4:$B$12,Tabeller!$G$4:$G$12)*Y163)/$G$5,"")</f>
        <v/>
      </c>
      <c r="AB163" s="12" t="str">
        <f>IFERROR(_xlfn.XLOOKUP($X163,Tabeller!$B$4:$B$12,Tabeller!$G$4:$G$12)*Z163/$G$5,"")</f>
        <v/>
      </c>
      <c r="AC163" s="12" t="str">
        <f>IFERROR(($W163/50-_xlfn.XLOOKUP($X163,Tabeller!$B$4:$B$12,Tabeller!$G$4:$G$12)*$G$5)/$G$5,"")</f>
        <v/>
      </c>
      <c r="AD163" s="12" t="str">
        <f>IFERROR(($W163/50-_xlfn.XLOOKUP($X163,Tabeller!$B$17:$B$31,Tabeller!$G$17:$G$31)*(#REF!+#REF!))/$G$5,"")</f>
        <v/>
      </c>
      <c r="AE163" s="9" t="str">
        <f t="shared" si="2"/>
        <v/>
      </c>
    </row>
    <row r="164" spans="27:31" x14ac:dyDescent="0.25">
      <c r="AA164" s="12" t="str">
        <f>IFERROR(($W164/50-_xlfn.XLOOKUP($X164,Tabeller!$B$4:$B$12,Tabeller!$G$4:$G$12)*Y164)/$G$5,"")</f>
        <v/>
      </c>
      <c r="AB164" s="12" t="str">
        <f>IFERROR(_xlfn.XLOOKUP($X164,Tabeller!$B$4:$B$12,Tabeller!$G$4:$G$12)*Z164/$G$5,"")</f>
        <v/>
      </c>
      <c r="AC164" s="12" t="str">
        <f>IFERROR(($W164/50-_xlfn.XLOOKUP($X164,Tabeller!$B$4:$B$12,Tabeller!$G$4:$G$12)*$G$5)/$G$5,"")</f>
        <v/>
      </c>
      <c r="AD164" s="12" t="str">
        <f>IFERROR(($W164/50-_xlfn.XLOOKUP($X164,Tabeller!$B$17:$B$31,Tabeller!$G$17:$G$31)*(#REF!+#REF!))/$G$5,"")</f>
        <v/>
      </c>
      <c r="AE164" s="9" t="str">
        <f t="shared" si="2"/>
        <v/>
      </c>
    </row>
    <row r="165" spans="27:31" x14ac:dyDescent="0.25">
      <c r="AA165" s="12" t="str">
        <f>IFERROR(($W165/50-_xlfn.XLOOKUP($X165,Tabeller!$B$4:$B$12,Tabeller!$G$4:$G$12)*Y165)/$G$5,"")</f>
        <v/>
      </c>
      <c r="AB165" s="12" t="str">
        <f>IFERROR(_xlfn.XLOOKUP($X165,Tabeller!$B$4:$B$12,Tabeller!$G$4:$G$12)*Z165/$G$5,"")</f>
        <v/>
      </c>
      <c r="AC165" s="12" t="str">
        <f>IFERROR(($W165/50-_xlfn.XLOOKUP($X165,Tabeller!$B$4:$B$12,Tabeller!$G$4:$G$12)*$G$5)/$G$5,"")</f>
        <v/>
      </c>
      <c r="AD165" s="12" t="str">
        <f>IFERROR(($W165/50-_xlfn.XLOOKUP($X165,Tabeller!$B$17:$B$31,Tabeller!$G$17:$G$31)*(#REF!+#REF!))/$G$5,"")</f>
        <v/>
      </c>
      <c r="AE165" s="9" t="str">
        <f t="shared" si="2"/>
        <v/>
      </c>
    </row>
    <row r="166" spans="27:31" x14ac:dyDescent="0.25">
      <c r="AA166" s="12" t="str">
        <f>IFERROR(($W166/50-_xlfn.XLOOKUP($X166,Tabeller!$B$4:$B$12,Tabeller!$G$4:$G$12)*Y166)/$G$5,"")</f>
        <v/>
      </c>
      <c r="AB166" s="12" t="str">
        <f>IFERROR(_xlfn.XLOOKUP($X166,Tabeller!$B$4:$B$12,Tabeller!$G$4:$G$12)*Z166/$G$5,"")</f>
        <v/>
      </c>
      <c r="AC166" s="12" t="str">
        <f>IFERROR(($W166/50-_xlfn.XLOOKUP($X166,Tabeller!$B$4:$B$12,Tabeller!$G$4:$G$12)*$G$5)/$G$5,"")</f>
        <v/>
      </c>
      <c r="AD166" s="12" t="str">
        <f>IFERROR(($W166/50-_xlfn.XLOOKUP($X166,Tabeller!$B$17:$B$31,Tabeller!$G$17:$G$31)*(#REF!+#REF!))/$G$5,"")</f>
        <v/>
      </c>
      <c r="AE166" s="9" t="str">
        <f t="shared" si="2"/>
        <v/>
      </c>
    </row>
    <row r="167" spans="27:31" x14ac:dyDescent="0.25">
      <c r="AA167" s="12" t="str">
        <f>IFERROR(($W167/50-_xlfn.XLOOKUP($X167,Tabeller!$B$4:$B$12,Tabeller!$G$4:$G$12)*Y167)/$G$5,"")</f>
        <v/>
      </c>
      <c r="AB167" s="12" t="str">
        <f>IFERROR(_xlfn.XLOOKUP($X167,Tabeller!$B$4:$B$12,Tabeller!$G$4:$G$12)*Z167/$G$5,"")</f>
        <v/>
      </c>
      <c r="AC167" s="12" t="str">
        <f>IFERROR(($W167/50-_xlfn.XLOOKUP($X167,Tabeller!$B$4:$B$12,Tabeller!$G$4:$G$12)*$G$5)/$G$5,"")</f>
        <v/>
      </c>
      <c r="AD167" s="12" t="str">
        <f>IFERROR(($W167/50-_xlfn.XLOOKUP($X167,Tabeller!$B$17:$B$31,Tabeller!$G$17:$G$31)*(#REF!+#REF!))/$G$5,"")</f>
        <v/>
      </c>
      <c r="AE167" s="9" t="str">
        <f t="shared" si="2"/>
        <v/>
      </c>
    </row>
    <row r="168" spans="27:31" x14ac:dyDescent="0.25">
      <c r="AA168" s="12" t="str">
        <f>IFERROR(($W168/50-_xlfn.XLOOKUP($X168,Tabeller!$B$4:$B$12,Tabeller!$G$4:$G$12)*Y168)/$G$5,"")</f>
        <v/>
      </c>
      <c r="AB168" s="12" t="str">
        <f>IFERROR(_xlfn.XLOOKUP($X168,Tabeller!$B$4:$B$12,Tabeller!$G$4:$G$12)*Z168/$G$5,"")</f>
        <v/>
      </c>
      <c r="AC168" s="12" t="str">
        <f>IFERROR(($W168/50-_xlfn.XLOOKUP($X168,Tabeller!$B$4:$B$12,Tabeller!$G$4:$G$12)*$G$5)/$G$5,"")</f>
        <v/>
      </c>
      <c r="AD168" s="12" t="str">
        <f>IFERROR(($W168/50-_xlfn.XLOOKUP($X168,Tabeller!$B$17:$B$31,Tabeller!$G$17:$G$31)*(#REF!+#REF!))/$G$5,"")</f>
        <v/>
      </c>
      <c r="AE168" s="9" t="str">
        <f t="shared" si="2"/>
        <v/>
      </c>
    </row>
    <row r="169" spans="27:31" x14ac:dyDescent="0.25">
      <c r="AA169" s="12" t="str">
        <f>IFERROR(($W169/50-_xlfn.XLOOKUP($X169,Tabeller!$B$4:$B$12,Tabeller!$G$4:$G$12)*Y169)/$G$5,"")</f>
        <v/>
      </c>
      <c r="AB169" s="12" t="str">
        <f>IFERROR(_xlfn.XLOOKUP($X169,Tabeller!$B$4:$B$12,Tabeller!$G$4:$G$12)*Z169/$G$5,"")</f>
        <v/>
      </c>
      <c r="AC169" s="12" t="str">
        <f>IFERROR(($W169/50-_xlfn.XLOOKUP($X169,Tabeller!$B$4:$B$12,Tabeller!$G$4:$G$12)*$G$5)/$G$5,"")</f>
        <v/>
      </c>
      <c r="AD169" s="12" t="str">
        <f>IFERROR(($W169/50-_xlfn.XLOOKUP($X169,Tabeller!$B$17:$B$31,Tabeller!$G$17:$G$31)*(#REF!+L141))/$G$5,"")</f>
        <v/>
      </c>
      <c r="AE169" s="9" t="str">
        <f t="shared" si="2"/>
        <v/>
      </c>
    </row>
    <row r="170" spans="27:31" x14ac:dyDescent="0.25">
      <c r="AA170" s="12" t="str">
        <f>IFERROR(($W170/50-_xlfn.XLOOKUP($X170,Tabeller!$B$4:$B$12,Tabeller!$G$4:$G$12)*Y170)/$G$5,"")</f>
        <v/>
      </c>
      <c r="AB170" s="12" t="str">
        <f>IFERROR(_xlfn.XLOOKUP($X170,Tabeller!$B$4:$B$12,Tabeller!$G$4:$G$12)*Z170/$G$5,"")</f>
        <v/>
      </c>
      <c r="AC170" s="12" t="str">
        <f>IFERROR(($W170/50-_xlfn.XLOOKUP($X170,Tabeller!$B$4:$B$12,Tabeller!$G$4:$G$12)*$G$5)/$G$5,"")</f>
        <v/>
      </c>
      <c r="AD170" s="12" t="str">
        <f>IFERROR(($W170/50-_xlfn.XLOOKUP($X170,Tabeller!$B$17:$B$31,Tabeller!$G$17:$G$31)*(L141+L142))/$G$5,"")</f>
        <v/>
      </c>
      <c r="AE170" s="9" t="str">
        <f t="shared" si="2"/>
        <v/>
      </c>
    </row>
    <row r="171" spans="27:31" x14ac:dyDescent="0.25">
      <c r="AA171" s="12" t="str">
        <f>IFERROR(($W171/50-_xlfn.XLOOKUP($X171,Tabeller!$B$4:$B$12,Tabeller!$G$4:$G$12)*Y171)/$G$5,"")</f>
        <v/>
      </c>
      <c r="AB171" s="12" t="str">
        <f>IFERROR(_xlfn.XLOOKUP($X171,Tabeller!$B$4:$B$12,Tabeller!$G$4:$G$12)*Z171/$G$5,"")</f>
        <v/>
      </c>
      <c r="AC171" s="12" t="str">
        <f>IFERROR(($W171/50-_xlfn.XLOOKUP($X171,Tabeller!$B$4:$B$12,Tabeller!$G$4:$G$12)*$G$5)/$G$5,"")</f>
        <v/>
      </c>
      <c r="AD171" s="12" t="str">
        <f>IFERROR(($W171/50-_xlfn.XLOOKUP($X171,Tabeller!$B$17:$B$31,Tabeller!$G$17:$G$31)*(L142+L143))/$G$5,"")</f>
        <v/>
      </c>
      <c r="AE171" s="9" t="str">
        <f t="shared" si="2"/>
        <v/>
      </c>
    </row>
    <row r="172" spans="27:31" x14ac:dyDescent="0.25">
      <c r="AA172" s="12" t="str">
        <f>IFERROR(($W172/50-_xlfn.XLOOKUP($X172,Tabeller!$B$4:$B$12,Tabeller!$G$4:$G$12)*Y172)/$G$5,"")</f>
        <v/>
      </c>
      <c r="AB172" s="12" t="str">
        <f>IFERROR(_xlfn.XLOOKUP($X172,Tabeller!$B$4:$B$12,Tabeller!$G$4:$G$12)*Z172/$G$5,"")</f>
        <v/>
      </c>
      <c r="AC172" s="12" t="str">
        <f>IFERROR(($W172/50-_xlfn.XLOOKUP($X172,Tabeller!$B$4:$B$12,Tabeller!$G$4:$G$12)*$G$5)/$G$5,"")</f>
        <v/>
      </c>
      <c r="AD172" s="12" t="str">
        <f>IFERROR(($W172/50-_xlfn.XLOOKUP($X172,Tabeller!$B$17:$B$31,Tabeller!$G$17:$G$31)*(L143+L144))/$G$5,"")</f>
        <v/>
      </c>
      <c r="AE172" s="9" t="str">
        <f t="shared" si="2"/>
        <v/>
      </c>
    </row>
    <row r="173" spans="27:31" x14ac:dyDescent="0.25">
      <c r="AA173" s="12" t="str">
        <f>IFERROR(($W173/50-_xlfn.XLOOKUP($X173,Tabeller!$B$4:$B$12,Tabeller!$G$4:$G$12)*Y173)/$G$5,"")</f>
        <v/>
      </c>
      <c r="AB173" s="12" t="str">
        <f>IFERROR(_xlfn.XLOOKUP($X173,Tabeller!$B$4:$B$12,Tabeller!$G$4:$G$12)*Z173/$G$5,"")</f>
        <v/>
      </c>
      <c r="AC173" s="12" t="str">
        <f>IFERROR(($W173/50-_xlfn.XLOOKUP($X173,Tabeller!$B$4:$B$12,Tabeller!$G$4:$G$12)*$G$5)/$G$5,"")</f>
        <v/>
      </c>
      <c r="AD173" s="12" t="str">
        <f>IFERROR(($W173/50-_xlfn.XLOOKUP($X173,Tabeller!$B$17:$B$31,Tabeller!$G$17:$G$31)*(#REF!+#REF!))/$G$5,"")</f>
        <v/>
      </c>
      <c r="AE173" s="9" t="str">
        <f t="shared" si="2"/>
        <v/>
      </c>
    </row>
    <row r="174" spans="27:31" x14ac:dyDescent="0.25">
      <c r="AA174" s="12" t="str">
        <f>IFERROR(($W174/50-_xlfn.XLOOKUP($X174,Tabeller!$B$4:$B$12,Tabeller!$G$4:$G$12)*Y174)/$G$5,"")</f>
        <v/>
      </c>
      <c r="AB174" s="12" t="str">
        <f>IFERROR(_xlfn.XLOOKUP($X174,Tabeller!$B$4:$B$12,Tabeller!$G$4:$G$12)*Z174/$G$5,"")</f>
        <v/>
      </c>
      <c r="AC174" s="12" t="str">
        <f>IFERROR(($W174/50-_xlfn.XLOOKUP($X174,Tabeller!$B$4:$B$12,Tabeller!$G$4:$G$12)*$G$5)/$G$5,"")</f>
        <v/>
      </c>
      <c r="AD174" s="12" t="str">
        <f>IFERROR(($W174/50-_xlfn.XLOOKUP($X174,Tabeller!$B$17:$B$31,Tabeller!$G$17:$G$31)*(#REF!+#REF!))/$G$5,"")</f>
        <v/>
      </c>
      <c r="AE174" s="9" t="str">
        <f t="shared" si="2"/>
        <v/>
      </c>
    </row>
    <row r="175" spans="27:31" x14ac:dyDescent="0.25">
      <c r="AA175" s="12" t="str">
        <f>IFERROR(($W175/50-_xlfn.XLOOKUP($X175,Tabeller!$B$4:$B$12,Tabeller!$G$4:$G$12)*Y175)/$G$5,"")</f>
        <v/>
      </c>
      <c r="AB175" s="12" t="str">
        <f>IFERROR(_xlfn.XLOOKUP($X175,Tabeller!$B$4:$B$12,Tabeller!$G$4:$G$12)*Z175/$G$5,"")</f>
        <v/>
      </c>
      <c r="AC175" s="12" t="str">
        <f>IFERROR(($W175/50-_xlfn.XLOOKUP($X175,Tabeller!$B$4:$B$12,Tabeller!$G$4:$G$12)*$G$5)/$G$5,"")</f>
        <v/>
      </c>
      <c r="AD175" s="12" t="str">
        <f>IFERROR(($W175/50-_xlfn.XLOOKUP($X175,Tabeller!$B$17:$B$31,Tabeller!$G$17:$G$31)*(#REF!+#REF!))/$G$5,"")</f>
        <v/>
      </c>
      <c r="AE175" s="9" t="str">
        <f t="shared" si="2"/>
        <v/>
      </c>
    </row>
    <row r="176" spans="27:31" x14ac:dyDescent="0.25">
      <c r="AA176" s="12" t="str">
        <f>IFERROR(($W176/50-_xlfn.XLOOKUP($X176,Tabeller!$B$4:$B$12,Tabeller!$G$4:$G$12)*Y176)/$G$5,"")</f>
        <v/>
      </c>
      <c r="AB176" s="12" t="str">
        <f>IFERROR(_xlfn.XLOOKUP($X176,Tabeller!$B$4:$B$12,Tabeller!$G$4:$G$12)*Z176/$G$5,"")</f>
        <v/>
      </c>
      <c r="AC176" s="12" t="str">
        <f>IFERROR(($W176/50-_xlfn.XLOOKUP($X176,Tabeller!$B$4:$B$12,Tabeller!$G$4:$G$12)*$G$5)/$G$5,"")</f>
        <v/>
      </c>
      <c r="AD176" s="12" t="str">
        <f>IFERROR(($W176/50-_xlfn.XLOOKUP($X176,Tabeller!$B$17:$B$31,Tabeller!$G$17:$G$31)*(#REF!+#REF!))/$G$5,"")</f>
        <v/>
      </c>
      <c r="AE176" s="9" t="str">
        <f t="shared" si="2"/>
        <v/>
      </c>
    </row>
    <row r="177" spans="27:31" x14ac:dyDescent="0.25">
      <c r="AA177" s="12" t="str">
        <f>IFERROR(($W177/50-_xlfn.XLOOKUP($X177,Tabeller!$B$4:$B$12,Tabeller!$G$4:$G$12)*Y177)/$G$5,"")</f>
        <v/>
      </c>
      <c r="AB177" s="12" t="str">
        <f>IFERROR(_xlfn.XLOOKUP($X177,Tabeller!$B$4:$B$12,Tabeller!$G$4:$G$12)*Z177/$G$5,"")</f>
        <v/>
      </c>
      <c r="AC177" s="12" t="str">
        <f>IFERROR(($W177/50-_xlfn.XLOOKUP($X177,Tabeller!$B$4:$B$12,Tabeller!$G$4:$G$12)*$G$5)/$G$5,"")</f>
        <v/>
      </c>
      <c r="AD177" s="12" t="str">
        <f>IFERROR(($W177/50-_xlfn.XLOOKUP($X177,Tabeller!$B$17:$B$31,Tabeller!$G$17:$G$31)*(#REF!+#REF!))/$G$5,"")</f>
        <v/>
      </c>
      <c r="AE177" s="9" t="str">
        <f t="shared" si="2"/>
        <v/>
      </c>
    </row>
    <row r="178" spans="27:31" x14ac:dyDescent="0.25">
      <c r="AA178" s="12" t="str">
        <f>IFERROR(($W178/50-_xlfn.XLOOKUP($X178,Tabeller!$B$4:$B$12,Tabeller!$G$4:$G$12)*Y178)/$G$5,"")</f>
        <v/>
      </c>
      <c r="AB178" s="12" t="str">
        <f>IFERROR(_xlfn.XLOOKUP($X178,Tabeller!$B$4:$B$12,Tabeller!$G$4:$G$12)*Z178/$G$5,"")</f>
        <v/>
      </c>
      <c r="AC178" s="12" t="str">
        <f>IFERROR(($W178/50-_xlfn.XLOOKUP($X178,Tabeller!$B$4:$B$12,Tabeller!$G$4:$G$12)*$G$5)/$G$5,"")</f>
        <v/>
      </c>
      <c r="AD178" s="12" t="str">
        <f>IFERROR(($W178/50-_xlfn.XLOOKUP($X178,Tabeller!$B$17:$B$31,Tabeller!$G$17:$G$31)*(#REF!+#REF!))/$G$5,"")</f>
        <v/>
      </c>
      <c r="AE178" s="9" t="str">
        <f t="shared" si="2"/>
        <v/>
      </c>
    </row>
    <row r="179" spans="27:31" x14ac:dyDescent="0.25">
      <c r="AA179" s="12" t="str">
        <f>IFERROR(($W179/50-_xlfn.XLOOKUP($X179,Tabeller!$B$4:$B$12,Tabeller!$G$4:$G$12)*Y179)/$G$5,"")</f>
        <v/>
      </c>
      <c r="AB179" s="12" t="str">
        <f>IFERROR(_xlfn.XLOOKUP($X179,Tabeller!$B$4:$B$12,Tabeller!$G$4:$G$12)*Z179/$G$5,"")</f>
        <v/>
      </c>
      <c r="AC179" s="12" t="str">
        <f>IFERROR(($W179/50-_xlfn.XLOOKUP($X179,Tabeller!$B$4:$B$12,Tabeller!$G$4:$G$12)*$G$5)/$G$5,"")</f>
        <v/>
      </c>
      <c r="AD179" s="12" t="str">
        <f>IFERROR(($W179/50-_xlfn.XLOOKUP($X179,Tabeller!$B$17:$B$31,Tabeller!$G$17:$G$31)*(#REF!+#REF!))/$G$5,"")</f>
        <v/>
      </c>
      <c r="AE179" s="9" t="str">
        <f t="shared" si="2"/>
        <v/>
      </c>
    </row>
    <row r="180" spans="27:31" x14ac:dyDescent="0.25">
      <c r="AA180" s="12" t="str">
        <f>IFERROR(($W180/50-_xlfn.XLOOKUP($X180,Tabeller!$B$4:$B$12,Tabeller!$G$4:$G$12)*Y180)/$G$5,"")</f>
        <v/>
      </c>
      <c r="AB180" s="12" t="str">
        <f>IFERROR(_xlfn.XLOOKUP($X180,Tabeller!$B$4:$B$12,Tabeller!$G$4:$G$12)*Z180/$G$5,"")</f>
        <v/>
      </c>
      <c r="AC180" s="12" t="str">
        <f>IFERROR(($W180/50-_xlfn.XLOOKUP($X180,Tabeller!$B$4:$B$12,Tabeller!$G$4:$G$12)*$G$5)/$G$5,"")</f>
        <v/>
      </c>
      <c r="AD180" s="12" t="str">
        <f>IFERROR(($W180/50-_xlfn.XLOOKUP($X180,Tabeller!$B$17:$B$31,Tabeller!$G$17:$G$31)*(#REF!+#REF!))/$G$5,"")</f>
        <v/>
      </c>
      <c r="AE180" s="9" t="str">
        <f t="shared" si="2"/>
        <v/>
      </c>
    </row>
    <row r="181" spans="27:31" x14ac:dyDescent="0.25">
      <c r="AA181" s="12" t="str">
        <f>IFERROR(($W181/50-_xlfn.XLOOKUP($X181,Tabeller!$B$4:$B$12,Tabeller!$G$4:$G$12)*Y181)/$G$5,"")</f>
        <v/>
      </c>
      <c r="AB181" s="12" t="str">
        <f>IFERROR(_xlfn.XLOOKUP($X181,Tabeller!$B$4:$B$12,Tabeller!$G$4:$G$12)*Z181/$G$5,"")</f>
        <v/>
      </c>
      <c r="AC181" s="12" t="str">
        <f>IFERROR(($W181/50-_xlfn.XLOOKUP($X181,Tabeller!$B$4:$B$12,Tabeller!$G$4:$G$12)*$G$5)/$G$5,"")</f>
        <v/>
      </c>
      <c r="AD181" s="12" t="str">
        <f>IFERROR(($W181/50-_xlfn.XLOOKUP($X181,Tabeller!$B$17:$B$31,Tabeller!$G$17:$G$31)*(#REF!+#REF!))/$G$5,"")</f>
        <v/>
      </c>
      <c r="AE181" s="9" t="str">
        <f t="shared" si="2"/>
        <v/>
      </c>
    </row>
    <row r="182" spans="27:31" x14ac:dyDescent="0.25">
      <c r="AA182" s="12" t="str">
        <f>IFERROR(($W182/50-_xlfn.XLOOKUP($X182,Tabeller!$B$4:$B$12,Tabeller!$G$4:$G$12)*Y182)/$G$5,"")</f>
        <v/>
      </c>
      <c r="AB182" s="12" t="str">
        <f>IFERROR(_xlfn.XLOOKUP($X182,Tabeller!$B$4:$B$12,Tabeller!$G$4:$G$12)*Z182/$G$5,"")</f>
        <v/>
      </c>
      <c r="AC182" s="12" t="str">
        <f>IFERROR(($W182/50-_xlfn.XLOOKUP($X182,Tabeller!$B$4:$B$12,Tabeller!$G$4:$G$12)*$G$5)/$G$5,"")</f>
        <v/>
      </c>
      <c r="AD182" s="12" t="str">
        <f>IFERROR(($W182/50-_xlfn.XLOOKUP($X182,Tabeller!$B$17:$B$31,Tabeller!$G$17:$G$31)*(#REF!+#REF!))/$G$5,"")</f>
        <v/>
      </c>
      <c r="AE182" s="9" t="str">
        <f t="shared" si="2"/>
        <v/>
      </c>
    </row>
    <row r="183" spans="27:31" x14ac:dyDescent="0.25">
      <c r="AA183" s="12" t="str">
        <f>IFERROR(($W183/50-_xlfn.XLOOKUP($X183,Tabeller!$B$4:$B$12,Tabeller!$G$4:$G$12)*Y183)/$G$5,"")</f>
        <v/>
      </c>
      <c r="AB183" s="12" t="str">
        <f>IFERROR(_xlfn.XLOOKUP($X183,Tabeller!$B$4:$B$12,Tabeller!$G$4:$G$12)*Z183/$G$5,"")</f>
        <v/>
      </c>
      <c r="AC183" s="12" t="str">
        <f>IFERROR(($W183/50-_xlfn.XLOOKUP($X183,Tabeller!$B$4:$B$12,Tabeller!$G$4:$G$12)*$G$5)/$G$5,"")</f>
        <v/>
      </c>
      <c r="AD183" s="12" t="str">
        <f>IFERROR(($W183/50-_xlfn.XLOOKUP($X183,Tabeller!$B$17:$B$31,Tabeller!$G$17:$G$31)*(#REF!+#REF!))/$G$5,"")</f>
        <v/>
      </c>
      <c r="AE183" s="9" t="str">
        <f t="shared" si="2"/>
        <v/>
      </c>
    </row>
    <row r="184" spans="27:31" x14ac:dyDescent="0.25">
      <c r="AA184" s="12" t="str">
        <f>IFERROR(($W184/50-_xlfn.XLOOKUP($X184,Tabeller!$B$4:$B$12,Tabeller!$G$4:$G$12)*Y184)/$G$5,"")</f>
        <v/>
      </c>
      <c r="AB184" s="12" t="str">
        <f>IFERROR(_xlfn.XLOOKUP($X184,Tabeller!$B$4:$B$12,Tabeller!$G$4:$G$12)*Z184/$G$5,"")</f>
        <v/>
      </c>
      <c r="AC184" s="12" t="str">
        <f>IFERROR(($W184/50-_xlfn.XLOOKUP($X184,Tabeller!$B$4:$B$12,Tabeller!$G$4:$G$12)*$G$5)/$G$5,"")</f>
        <v/>
      </c>
      <c r="AD184" s="12" t="str">
        <f>IFERROR(($W184/50-_xlfn.XLOOKUP($X184,Tabeller!$B$17:$B$31,Tabeller!$G$17:$G$31)*(#REF!+#REF!))/$G$5,"")</f>
        <v/>
      </c>
      <c r="AE184" s="9" t="str">
        <f t="shared" si="2"/>
        <v/>
      </c>
    </row>
    <row r="185" spans="27:31" x14ac:dyDescent="0.25">
      <c r="AA185" s="12" t="str">
        <f>IFERROR(($W185/50-_xlfn.XLOOKUP($X185,Tabeller!$B$4:$B$12,Tabeller!$G$4:$G$12)*Y185)/$G$5,"")</f>
        <v/>
      </c>
      <c r="AB185" s="12" t="str">
        <f>IFERROR(_xlfn.XLOOKUP($X185,Tabeller!$B$4:$B$12,Tabeller!$G$4:$G$12)*Z185/$G$5,"")</f>
        <v/>
      </c>
      <c r="AC185" s="12" t="str">
        <f>IFERROR(($W185/50-_xlfn.XLOOKUP($X185,Tabeller!$B$4:$B$12,Tabeller!$G$4:$G$12)*$G$5)/$G$5,"")</f>
        <v/>
      </c>
      <c r="AD185" s="12" t="str">
        <f>IFERROR(($W185/50-_xlfn.XLOOKUP($X185,Tabeller!$B$17:$B$31,Tabeller!$G$17:$G$31)*(#REF!+#REF!))/$G$5,"")</f>
        <v/>
      </c>
      <c r="AE185" s="9" t="str">
        <f t="shared" si="2"/>
        <v/>
      </c>
    </row>
    <row r="186" spans="27:31" x14ac:dyDescent="0.25">
      <c r="AA186" s="12" t="str">
        <f>IFERROR(($W186/50-_xlfn.XLOOKUP($X186,Tabeller!$B$4:$B$12,Tabeller!$G$4:$G$12)*Y186)/$G$5,"")</f>
        <v/>
      </c>
      <c r="AB186" s="12" t="str">
        <f>IFERROR(_xlfn.XLOOKUP($X186,Tabeller!$B$4:$B$12,Tabeller!$G$4:$G$12)*Z186/$G$5,"")</f>
        <v/>
      </c>
      <c r="AC186" s="12" t="str">
        <f>IFERROR(($W186/50-_xlfn.XLOOKUP($X186,Tabeller!$B$4:$B$12,Tabeller!$G$4:$G$12)*$G$5)/$G$5,"")</f>
        <v/>
      </c>
      <c r="AD186" s="12" t="str">
        <f>IFERROR(($W186/50-_xlfn.XLOOKUP($X186,Tabeller!$B$17:$B$31,Tabeller!$G$17:$G$31)*(#REF!+#REF!))/$G$5,"")</f>
        <v/>
      </c>
      <c r="AE186" s="9" t="str">
        <f t="shared" si="2"/>
        <v/>
      </c>
    </row>
    <row r="187" spans="27:31" x14ac:dyDescent="0.25">
      <c r="AA187" s="12" t="str">
        <f>IFERROR(($W187/50-_xlfn.XLOOKUP($X187,Tabeller!$B$4:$B$12,Tabeller!$G$4:$G$12)*Y187)/$G$5,"")</f>
        <v/>
      </c>
      <c r="AB187" s="12" t="str">
        <f>IFERROR(_xlfn.XLOOKUP($X187,Tabeller!$B$4:$B$12,Tabeller!$G$4:$G$12)*Z187/$G$5,"")</f>
        <v/>
      </c>
      <c r="AC187" s="12" t="str">
        <f>IFERROR(($W187/50-_xlfn.XLOOKUP($X187,Tabeller!$B$4:$B$12,Tabeller!$G$4:$G$12)*$G$5)/$G$5,"")</f>
        <v/>
      </c>
      <c r="AD187" s="12" t="str">
        <f>IFERROR(($W187/50-_xlfn.XLOOKUP($X187,Tabeller!$B$17:$B$31,Tabeller!$G$17:$G$31)*(#REF!+#REF!))/$G$5,"")</f>
        <v/>
      </c>
      <c r="AE187" s="9" t="str">
        <f t="shared" si="2"/>
        <v/>
      </c>
    </row>
    <row r="188" spans="27:31" x14ac:dyDescent="0.25">
      <c r="AA188" s="12" t="str">
        <f>IFERROR(($W188/50-_xlfn.XLOOKUP($X188,Tabeller!$B$4:$B$12,Tabeller!$G$4:$G$12)*Y188)/$G$5,"")</f>
        <v/>
      </c>
      <c r="AB188" s="12" t="str">
        <f>IFERROR(_xlfn.XLOOKUP($X188,Tabeller!$B$4:$B$12,Tabeller!$G$4:$G$12)*Z188/$G$5,"")</f>
        <v/>
      </c>
      <c r="AC188" s="12" t="str">
        <f>IFERROR(($W188/50-_xlfn.XLOOKUP($X188,Tabeller!$B$4:$B$12,Tabeller!$G$4:$G$12)*$G$5)/$G$5,"")</f>
        <v/>
      </c>
      <c r="AD188" s="12" t="str">
        <f>IFERROR(($W188/50-_xlfn.XLOOKUP($X188,Tabeller!$B$17:$B$31,Tabeller!$G$17:$G$31)*(#REF!+#REF!))/$G$5,"")</f>
        <v/>
      </c>
      <c r="AE188" s="9" t="str">
        <f t="shared" si="2"/>
        <v/>
      </c>
    </row>
    <row r="189" spans="27:31" x14ac:dyDescent="0.25">
      <c r="AA189" s="12" t="str">
        <f>IFERROR(($W189/50-_xlfn.XLOOKUP($X189,Tabeller!$B$4:$B$12,Tabeller!$G$4:$G$12)*Y189)/$G$5,"")</f>
        <v/>
      </c>
      <c r="AB189" s="12" t="str">
        <f>IFERROR(_xlfn.XLOOKUP($X189,Tabeller!$B$4:$B$12,Tabeller!$G$4:$G$12)*Z189/$G$5,"")</f>
        <v/>
      </c>
      <c r="AC189" s="12" t="str">
        <f>IFERROR(($W189/50-_xlfn.XLOOKUP($X189,Tabeller!$B$4:$B$12,Tabeller!$G$4:$G$12)*$G$5)/$G$5,"")</f>
        <v/>
      </c>
      <c r="AD189" s="12" t="str">
        <f>IFERROR(($W189/50-_xlfn.XLOOKUP($X189,Tabeller!$B$17:$B$31,Tabeller!$G$17:$G$31)*(#REF!+#REF!))/$G$5,"")</f>
        <v/>
      </c>
      <c r="AE189" s="9" t="str">
        <f t="shared" si="2"/>
        <v/>
      </c>
    </row>
    <row r="190" spans="27:31" x14ac:dyDescent="0.25">
      <c r="AA190" s="12" t="str">
        <f>IFERROR(($W190/50-_xlfn.XLOOKUP($X190,Tabeller!$B$4:$B$12,Tabeller!$G$4:$G$12)*Y190)/$G$5,"")</f>
        <v/>
      </c>
      <c r="AB190" s="12" t="str">
        <f>IFERROR(_xlfn.XLOOKUP($X190,Tabeller!$B$4:$B$12,Tabeller!$G$4:$G$12)*Z190/$G$5,"")</f>
        <v/>
      </c>
      <c r="AC190" s="12" t="str">
        <f>IFERROR(($W190/50-_xlfn.XLOOKUP($X190,Tabeller!$B$4:$B$12,Tabeller!$G$4:$G$12)*$G$5)/$G$5,"")</f>
        <v/>
      </c>
      <c r="AD190" s="12" t="str">
        <f>IFERROR(($W190/50-_xlfn.XLOOKUP($X190,Tabeller!$B$17:$B$31,Tabeller!$G$17:$G$31)*(#REF!+#REF!))/$G$5,"")</f>
        <v/>
      </c>
      <c r="AE190" s="9" t="str">
        <f t="shared" si="2"/>
        <v/>
      </c>
    </row>
    <row r="191" spans="27:31" x14ac:dyDescent="0.25">
      <c r="AA191" s="12" t="str">
        <f>IFERROR(($W191/50-_xlfn.XLOOKUP($X191,Tabeller!$B$4:$B$12,Tabeller!$G$4:$G$12)*Y191)/$G$5,"")</f>
        <v/>
      </c>
      <c r="AB191" s="12" t="str">
        <f>IFERROR(_xlfn.XLOOKUP($X191,Tabeller!$B$4:$B$12,Tabeller!$G$4:$G$12)*Z191/$G$5,"")</f>
        <v/>
      </c>
      <c r="AC191" s="12" t="str">
        <f>IFERROR(($W191/50-_xlfn.XLOOKUP($X191,Tabeller!$B$4:$B$12,Tabeller!$G$4:$G$12)*$G$5)/$G$5,"")</f>
        <v/>
      </c>
      <c r="AD191" s="12" t="str">
        <f>IFERROR(($W191/50-_xlfn.XLOOKUP($X191,Tabeller!$B$17:$B$31,Tabeller!$G$17:$G$31)*(#REF!+#REF!))/$G$5,"")</f>
        <v/>
      </c>
      <c r="AE191" s="9" t="str">
        <f t="shared" si="2"/>
        <v/>
      </c>
    </row>
    <row r="192" spans="27:31" x14ac:dyDescent="0.25">
      <c r="AA192" s="12" t="str">
        <f>IFERROR(($W192/50-_xlfn.XLOOKUP($X192,Tabeller!$B$4:$B$12,Tabeller!$G$4:$G$12)*Y192)/$G$5,"")</f>
        <v/>
      </c>
      <c r="AB192" s="12" t="str">
        <f>IFERROR(_xlfn.XLOOKUP($X192,Tabeller!$B$4:$B$12,Tabeller!$G$4:$G$12)*Z192/$G$5,"")</f>
        <v/>
      </c>
      <c r="AC192" s="12" t="str">
        <f>IFERROR(($W192/50-_xlfn.XLOOKUP($X192,Tabeller!$B$4:$B$12,Tabeller!$G$4:$G$12)*$G$5)/$G$5,"")</f>
        <v/>
      </c>
      <c r="AD192" s="12" t="str">
        <f>IFERROR(($W192/50-_xlfn.XLOOKUP($X192,Tabeller!$B$17:$B$31,Tabeller!$G$17:$G$31)*(#REF!+#REF!))/$G$5,"")</f>
        <v/>
      </c>
      <c r="AE192" s="9" t="str">
        <f t="shared" si="2"/>
        <v/>
      </c>
    </row>
    <row r="193" spans="27:31" x14ac:dyDescent="0.25">
      <c r="AA193" s="12" t="str">
        <f>IFERROR(($W193/50-_xlfn.XLOOKUP($X193,Tabeller!$B$4:$B$12,Tabeller!$G$4:$G$12)*Y193)/$G$5,"")</f>
        <v/>
      </c>
      <c r="AB193" s="12" t="str">
        <f>IFERROR(_xlfn.XLOOKUP($X193,Tabeller!$B$4:$B$12,Tabeller!$G$4:$G$12)*Z193/$G$5,"")</f>
        <v/>
      </c>
      <c r="AC193" s="12" t="str">
        <f>IFERROR(($W193/50-_xlfn.XLOOKUP($X193,Tabeller!$B$4:$B$12,Tabeller!$G$4:$G$12)*$G$5)/$G$5,"")</f>
        <v/>
      </c>
      <c r="AD193" s="12" t="str">
        <f>IFERROR(($W193/50-_xlfn.XLOOKUP($X193,Tabeller!$B$17:$B$31,Tabeller!$G$17:$G$31)*(#REF!+L165))/$G$5,"")</f>
        <v/>
      </c>
      <c r="AE193" s="9" t="str">
        <f t="shared" si="2"/>
        <v/>
      </c>
    </row>
    <row r="194" spans="27:31" x14ac:dyDescent="0.25">
      <c r="AA194" s="12" t="str">
        <f>IFERROR(($W194/50-_xlfn.XLOOKUP($X194,Tabeller!$B$4:$B$12,Tabeller!$G$4:$G$12)*Y194)/$G$5,"")</f>
        <v/>
      </c>
      <c r="AB194" s="12" t="str">
        <f>IFERROR(_xlfn.XLOOKUP($X194,Tabeller!$B$4:$B$12,Tabeller!$G$4:$G$12)*Z194/$G$5,"")</f>
        <v/>
      </c>
      <c r="AC194" s="12" t="str">
        <f>IFERROR(($W194/50-_xlfn.XLOOKUP($X194,Tabeller!$B$4:$B$12,Tabeller!$G$4:$G$12)*$G$5)/$G$5,"")</f>
        <v/>
      </c>
      <c r="AD194" s="12" t="str">
        <f>IFERROR(($W194/50-_xlfn.XLOOKUP($X194,Tabeller!$B$17:$B$31,Tabeller!$G$17:$G$31)*(L165+L166))/$G$5,"")</f>
        <v/>
      </c>
      <c r="AE194" s="9" t="str">
        <f t="shared" si="2"/>
        <v/>
      </c>
    </row>
    <row r="195" spans="27:31" x14ac:dyDescent="0.25">
      <c r="AA195" s="12" t="str">
        <f>IFERROR(($W195/50-_xlfn.XLOOKUP($X195,Tabeller!$B$4:$B$12,Tabeller!$G$4:$G$12)*Y195)/$G$5,"")</f>
        <v/>
      </c>
      <c r="AB195" s="12" t="str">
        <f>IFERROR(_xlfn.XLOOKUP($X195,Tabeller!$B$4:$B$12,Tabeller!$G$4:$G$12)*Z195/$G$5,"")</f>
        <v/>
      </c>
      <c r="AC195" s="12" t="str">
        <f>IFERROR(($W195/50-_xlfn.XLOOKUP($X195,Tabeller!$B$4:$B$12,Tabeller!$G$4:$G$12)*$G$5)/$G$5,"")</f>
        <v/>
      </c>
      <c r="AD195" s="12" t="str">
        <f>IFERROR(($W195/50-_xlfn.XLOOKUP($X195,Tabeller!$B$17:$B$31,Tabeller!$G$17:$G$31)*(L166+L167))/$G$5,"")</f>
        <v/>
      </c>
      <c r="AE195" s="9" t="str">
        <f t="shared" si="2"/>
        <v/>
      </c>
    </row>
    <row r="196" spans="27:31" x14ac:dyDescent="0.25">
      <c r="AA196" s="12" t="str">
        <f>IFERROR(($W196/50-_xlfn.XLOOKUP($X196,Tabeller!$B$4:$B$12,Tabeller!$G$4:$G$12)*Y196)/$G$5,"")</f>
        <v/>
      </c>
      <c r="AB196" s="12" t="str">
        <f>IFERROR(_xlfn.XLOOKUP($X196,Tabeller!$B$4:$B$12,Tabeller!$G$4:$G$12)*Z196/$G$5,"")</f>
        <v/>
      </c>
      <c r="AC196" s="12" t="str">
        <f>IFERROR(($W196/50-_xlfn.XLOOKUP($X196,Tabeller!$B$4:$B$12,Tabeller!$G$4:$G$12)*$G$5)/$G$5,"")</f>
        <v/>
      </c>
      <c r="AD196" s="12" t="str">
        <f>IFERROR(($W196/50-_xlfn.XLOOKUP($X196,Tabeller!$B$17:$B$31,Tabeller!$G$17:$G$31)*(L167+L168))/$G$5,"")</f>
        <v/>
      </c>
      <c r="AE196" s="9" t="str">
        <f t="shared" si="2"/>
        <v/>
      </c>
    </row>
    <row r="197" spans="27:31" x14ac:dyDescent="0.25">
      <c r="AA197" s="12" t="str">
        <f>IFERROR(($W197/50-_xlfn.XLOOKUP($X197,Tabeller!$B$4:$B$12,Tabeller!$G$4:$G$12)*Y197)/$G$5,"")</f>
        <v/>
      </c>
      <c r="AB197" s="12" t="str">
        <f>IFERROR(_xlfn.XLOOKUP($X197,Tabeller!$B$4:$B$12,Tabeller!$G$4:$G$12)*Z197/$G$5,"")</f>
        <v/>
      </c>
      <c r="AC197" s="12" t="str">
        <f>IFERROR(($W197/50-_xlfn.XLOOKUP($X197,Tabeller!$B$4:$B$12,Tabeller!$G$4:$G$12)*$G$5)/$G$5,"")</f>
        <v/>
      </c>
      <c r="AD197" s="12" t="str">
        <f>IFERROR(($W197/50-_xlfn.XLOOKUP($X197,Tabeller!$B$17:$B$31,Tabeller!$G$17:$G$31)*(#REF!+#REF!))/$G$5,"")</f>
        <v/>
      </c>
      <c r="AE197" s="9" t="str">
        <f t="shared" si="2"/>
        <v/>
      </c>
    </row>
    <row r="198" spans="27:31" x14ac:dyDescent="0.25">
      <c r="AA198" s="12" t="str">
        <f>IFERROR(($W198/50-_xlfn.XLOOKUP($X198,Tabeller!$B$4:$B$12,Tabeller!$G$4:$G$12)*Y198)/$G$5,"")</f>
        <v/>
      </c>
      <c r="AB198" s="12" t="str">
        <f>IFERROR(_xlfn.XLOOKUP($X198,Tabeller!$B$4:$B$12,Tabeller!$G$4:$G$12)*Z198/$G$5,"")</f>
        <v/>
      </c>
      <c r="AC198" s="12" t="str">
        <f>IFERROR(($W198/50-_xlfn.XLOOKUP($X198,Tabeller!$B$4:$B$12,Tabeller!$G$4:$G$12)*$G$5)/$G$5,"")</f>
        <v/>
      </c>
      <c r="AD198" s="12" t="str">
        <f>IFERROR(($W198/50-_xlfn.XLOOKUP($X198,Tabeller!$B$17:$B$31,Tabeller!$G$17:$G$31)*(#REF!+#REF!))/$G$5,"")</f>
        <v/>
      </c>
      <c r="AE198" s="9" t="str">
        <f t="shared" ref="AE198:AE261" si="3">IF(SUM(AA198:AD198)=0,"",SUM(AA198:AD198))</f>
        <v/>
      </c>
    </row>
    <row r="199" spans="27:31" x14ac:dyDescent="0.25">
      <c r="AA199" s="12" t="str">
        <f>IFERROR(($W199/50-_xlfn.XLOOKUP($X199,Tabeller!$B$4:$B$12,Tabeller!$G$4:$G$12)*Y199)/$G$5,"")</f>
        <v/>
      </c>
      <c r="AB199" s="12" t="str">
        <f>IFERROR(_xlfn.XLOOKUP($X199,Tabeller!$B$4:$B$12,Tabeller!$G$4:$G$12)*Z199/$G$5,"")</f>
        <v/>
      </c>
      <c r="AC199" s="12" t="str">
        <f>IFERROR(($W199/50-_xlfn.XLOOKUP($X199,Tabeller!$B$4:$B$12,Tabeller!$G$4:$G$12)*$G$5)/$G$5,"")</f>
        <v/>
      </c>
      <c r="AD199" s="12" t="str">
        <f>IFERROR(($W199/50-_xlfn.XLOOKUP($X199,Tabeller!$B$17:$B$31,Tabeller!$G$17:$G$31)*(#REF!+#REF!))/$G$5,"")</f>
        <v/>
      </c>
      <c r="AE199" s="9" t="str">
        <f t="shared" si="3"/>
        <v/>
      </c>
    </row>
    <row r="200" spans="27:31" x14ac:dyDescent="0.25">
      <c r="AA200" s="12" t="str">
        <f>IFERROR(($W200/50-_xlfn.XLOOKUP($X200,Tabeller!$B$4:$B$12,Tabeller!$G$4:$G$12)*Y200)/$G$5,"")</f>
        <v/>
      </c>
      <c r="AB200" s="12" t="str">
        <f>IFERROR(_xlfn.XLOOKUP($X200,Tabeller!$B$4:$B$12,Tabeller!$G$4:$G$12)*Z200/$G$5,"")</f>
        <v/>
      </c>
      <c r="AC200" s="12" t="str">
        <f>IFERROR(($W200/50-_xlfn.XLOOKUP($X200,Tabeller!$B$4:$B$12,Tabeller!$G$4:$G$12)*$G$5)/$G$5,"")</f>
        <v/>
      </c>
      <c r="AD200" s="12" t="str">
        <f>IFERROR(($W200/50-_xlfn.XLOOKUP($X200,Tabeller!$B$17:$B$31,Tabeller!$G$17:$G$31)*(#REF!+#REF!))/$G$5,"")</f>
        <v/>
      </c>
      <c r="AE200" s="9" t="str">
        <f t="shared" si="3"/>
        <v/>
      </c>
    </row>
    <row r="201" spans="27:31" x14ac:dyDescent="0.25">
      <c r="AA201" s="12" t="str">
        <f>IFERROR(($W201/50-_xlfn.XLOOKUP($X201,Tabeller!$B$4:$B$12,Tabeller!$G$4:$G$12)*Y201)/$G$5,"")</f>
        <v/>
      </c>
      <c r="AB201" s="12" t="str">
        <f>IFERROR(_xlfn.XLOOKUP($X201,Tabeller!$B$4:$B$12,Tabeller!$G$4:$G$12)*Z201/$G$5,"")</f>
        <v/>
      </c>
      <c r="AC201" s="12" t="str">
        <f>IFERROR(($W201/50-_xlfn.XLOOKUP($X201,Tabeller!$B$4:$B$12,Tabeller!$G$4:$G$12)*$G$5)/$G$5,"")</f>
        <v/>
      </c>
      <c r="AD201" s="12" t="str">
        <f>IFERROR(($W201/50-_xlfn.XLOOKUP($X201,Tabeller!$B$17:$B$31,Tabeller!$G$17:$G$31)*(#REF!+#REF!))/$G$5,"")</f>
        <v/>
      </c>
      <c r="AE201" s="9" t="str">
        <f t="shared" si="3"/>
        <v/>
      </c>
    </row>
    <row r="202" spans="27:31" x14ac:dyDescent="0.25">
      <c r="AA202" s="12" t="str">
        <f>IFERROR(($W202/50-_xlfn.XLOOKUP($X202,Tabeller!$B$4:$B$12,Tabeller!$G$4:$G$12)*Y202)/$G$5,"")</f>
        <v/>
      </c>
      <c r="AB202" s="12" t="str">
        <f>IFERROR(_xlfn.XLOOKUP($X202,Tabeller!$B$4:$B$12,Tabeller!$G$4:$G$12)*Z202/$G$5,"")</f>
        <v/>
      </c>
      <c r="AC202" s="12" t="str">
        <f>IFERROR(($W202/50-_xlfn.XLOOKUP($X202,Tabeller!$B$4:$B$12,Tabeller!$G$4:$G$12)*$G$5)/$G$5,"")</f>
        <v/>
      </c>
      <c r="AD202" s="12" t="str">
        <f>IFERROR(($W202/50-_xlfn.XLOOKUP($X202,Tabeller!$B$17:$B$31,Tabeller!$G$17:$G$31)*(#REF!+#REF!))/$G$5,"")</f>
        <v/>
      </c>
      <c r="AE202" s="9" t="str">
        <f t="shared" si="3"/>
        <v/>
      </c>
    </row>
    <row r="203" spans="27:31" x14ac:dyDescent="0.25">
      <c r="AA203" s="12" t="str">
        <f>IFERROR(($W203/50-_xlfn.XLOOKUP($X203,Tabeller!$B$4:$B$12,Tabeller!$G$4:$G$12)*Y203)/$G$5,"")</f>
        <v/>
      </c>
      <c r="AB203" s="12" t="str">
        <f>IFERROR(_xlfn.XLOOKUP($X203,Tabeller!$B$4:$B$12,Tabeller!$G$4:$G$12)*Z203/$G$5,"")</f>
        <v/>
      </c>
      <c r="AC203" s="12" t="str">
        <f>IFERROR(($W203/50-_xlfn.XLOOKUP($X203,Tabeller!$B$4:$B$12,Tabeller!$G$4:$G$12)*$G$5)/$G$5,"")</f>
        <v/>
      </c>
      <c r="AD203" s="12" t="str">
        <f>IFERROR(($W203/50-_xlfn.XLOOKUP($X203,Tabeller!$B$17:$B$31,Tabeller!$G$17:$G$31)*(#REF!+#REF!))/$G$5,"")</f>
        <v/>
      </c>
      <c r="AE203" s="9" t="str">
        <f t="shared" si="3"/>
        <v/>
      </c>
    </row>
    <row r="204" spans="27:31" x14ac:dyDescent="0.25">
      <c r="AA204" s="12" t="str">
        <f>IFERROR(($W204/50-_xlfn.XLOOKUP($X204,Tabeller!$B$4:$B$12,Tabeller!$G$4:$G$12)*Y204)/$G$5,"")</f>
        <v/>
      </c>
      <c r="AB204" s="12" t="str">
        <f>IFERROR(_xlfn.XLOOKUP($X204,Tabeller!$B$4:$B$12,Tabeller!$G$4:$G$12)*Z204/$G$5,"")</f>
        <v/>
      </c>
      <c r="AC204" s="12" t="str">
        <f>IFERROR(($W204/50-_xlfn.XLOOKUP($X204,Tabeller!$B$4:$B$12,Tabeller!$G$4:$G$12)*$G$5)/$G$5,"")</f>
        <v/>
      </c>
      <c r="AD204" s="12" t="str">
        <f>IFERROR(($W204/50-_xlfn.XLOOKUP($X204,Tabeller!$B$17:$B$31,Tabeller!$G$17:$G$31)*(#REF!+#REF!))/$G$5,"")</f>
        <v/>
      </c>
      <c r="AE204" s="9" t="str">
        <f t="shared" si="3"/>
        <v/>
      </c>
    </row>
    <row r="205" spans="27:31" x14ac:dyDescent="0.25">
      <c r="AA205" s="12" t="str">
        <f>IFERROR(($W205/50-_xlfn.XLOOKUP($X205,Tabeller!$B$4:$B$12,Tabeller!$G$4:$G$12)*Y205)/$G$5,"")</f>
        <v/>
      </c>
      <c r="AB205" s="12" t="str">
        <f>IFERROR(_xlfn.XLOOKUP($X205,Tabeller!$B$4:$B$12,Tabeller!$G$4:$G$12)*Z205/$G$5,"")</f>
        <v/>
      </c>
      <c r="AC205" s="12" t="str">
        <f>IFERROR(($W205/50-_xlfn.XLOOKUP($X205,Tabeller!$B$4:$B$12,Tabeller!$G$4:$G$12)*$G$5)/$G$5,"")</f>
        <v/>
      </c>
      <c r="AD205" s="12" t="str">
        <f>IFERROR(($W205/50-_xlfn.XLOOKUP($X205,Tabeller!$B$17:$B$31,Tabeller!$G$17:$G$31)*(#REF!+#REF!))/$G$5,"")</f>
        <v/>
      </c>
      <c r="AE205" s="9" t="str">
        <f t="shared" si="3"/>
        <v/>
      </c>
    </row>
    <row r="206" spans="27:31" x14ac:dyDescent="0.25">
      <c r="AA206" s="12" t="str">
        <f>IFERROR(($W206/50-_xlfn.XLOOKUP($X206,Tabeller!$B$4:$B$12,Tabeller!$G$4:$G$12)*Y206)/$G$5,"")</f>
        <v/>
      </c>
      <c r="AB206" s="12" t="str">
        <f>IFERROR(_xlfn.XLOOKUP($X206,Tabeller!$B$4:$B$12,Tabeller!$G$4:$G$12)*Z206/$G$5,"")</f>
        <v/>
      </c>
      <c r="AC206" s="12" t="str">
        <f>IFERROR(($W206/50-_xlfn.XLOOKUP($X206,Tabeller!$B$4:$B$12,Tabeller!$G$4:$G$12)*$G$5)/$G$5,"")</f>
        <v/>
      </c>
      <c r="AD206" s="12" t="str">
        <f>IFERROR(($W206/50-_xlfn.XLOOKUP($X206,Tabeller!$B$17:$B$31,Tabeller!$G$17:$G$31)*(#REF!+#REF!))/$G$5,"")</f>
        <v/>
      </c>
      <c r="AE206" s="9" t="str">
        <f t="shared" si="3"/>
        <v/>
      </c>
    </row>
    <row r="207" spans="27:31" x14ac:dyDescent="0.25">
      <c r="AA207" s="12" t="str">
        <f>IFERROR(($W207/50-_xlfn.XLOOKUP($X207,Tabeller!$B$4:$B$12,Tabeller!$G$4:$G$12)*Y207)/$G$5,"")</f>
        <v/>
      </c>
      <c r="AB207" s="12" t="str">
        <f>IFERROR(_xlfn.XLOOKUP($X207,Tabeller!$B$4:$B$12,Tabeller!$G$4:$G$12)*Z207/$G$5,"")</f>
        <v/>
      </c>
      <c r="AC207" s="12" t="str">
        <f>IFERROR(($W207/50-_xlfn.XLOOKUP($X207,Tabeller!$B$4:$B$12,Tabeller!$G$4:$G$12)*$G$5)/$G$5,"")</f>
        <v/>
      </c>
      <c r="AD207" s="12" t="str">
        <f>IFERROR(($W207/50-_xlfn.XLOOKUP($X207,Tabeller!$B$17:$B$31,Tabeller!$G$17:$G$31)*(#REF!+#REF!))/$G$5,"")</f>
        <v/>
      </c>
      <c r="AE207" s="9" t="str">
        <f t="shared" si="3"/>
        <v/>
      </c>
    </row>
    <row r="208" spans="27:31" x14ac:dyDescent="0.25">
      <c r="AA208" s="12" t="str">
        <f>IFERROR(($W208/50-_xlfn.XLOOKUP($X208,Tabeller!$B$4:$B$12,Tabeller!$G$4:$G$12)*Y208)/$G$5,"")</f>
        <v/>
      </c>
      <c r="AB208" s="12" t="str">
        <f>IFERROR(_xlfn.XLOOKUP($X208,Tabeller!$B$4:$B$12,Tabeller!$G$4:$G$12)*Z208/$G$5,"")</f>
        <v/>
      </c>
      <c r="AC208" s="12" t="str">
        <f>IFERROR(($W208/50-_xlfn.XLOOKUP($X208,Tabeller!$B$4:$B$12,Tabeller!$G$4:$G$12)*$G$5)/$G$5,"")</f>
        <v/>
      </c>
      <c r="AD208" s="12" t="str">
        <f>IFERROR(($W208/50-_xlfn.XLOOKUP($X208,Tabeller!$B$17:$B$31,Tabeller!$G$17:$G$31)*(#REF!+#REF!))/$G$5,"")</f>
        <v/>
      </c>
      <c r="AE208" s="9" t="str">
        <f t="shared" si="3"/>
        <v/>
      </c>
    </row>
    <row r="209" spans="27:31" x14ac:dyDescent="0.25">
      <c r="AA209" s="12" t="str">
        <f>IFERROR(($W209/50-_xlfn.XLOOKUP($X209,Tabeller!$B$4:$B$12,Tabeller!$G$4:$G$12)*Y209)/$G$5,"")</f>
        <v/>
      </c>
      <c r="AB209" s="12" t="str">
        <f>IFERROR(_xlfn.XLOOKUP($X209,Tabeller!$B$4:$B$12,Tabeller!$G$4:$G$12)*Z209/$G$5,"")</f>
        <v/>
      </c>
      <c r="AC209" s="12" t="str">
        <f>IFERROR(($W209/50-_xlfn.XLOOKUP($X209,Tabeller!$B$4:$B$12,Tabeller!$G$4:$G$12)*$G$5)/$G$5,"")</f>
        <v/>
      </c>
      <c r="AD209" s="12" t="str">
        <f>IFERROR(($W209/50-_xlfn.XLOOKUP($X209,Tabeller!$B$17:$B$31,Tabeller!$G$17:$G$31)*(#REF!+#REF!))/$G$5,"")</f>
        <v/>
      </c>
      <c r="AE209" s="9" t="str">
        <f t="shared" si="3"/>
        <v/>
      </c>
    </row>
    <row r="210" spans="27:31" x14ac:dyDescent="0.25">
      <c r="AA210" s="12" t="str">
        <f>IFERROR(($W210/50-_xlfn.XLOOKUP($X210,Tabeller!$B$4:$B$12,Tabeller!$G$4:$G$12)*Y210)/$G$5,"")</f>
        <v/>
      </c>
      <c r="AB210" s="12" t="str">
        <f>IFERROR(_xlfn.XLOOKUP($X210,Tabeller!$B$4:$B$12,Tabeller!$G$4:$G$12)*Z210/$G$5,"")</f>
        <v/>
      </c>
      <c r="AC210" s="12" t="str">
        <f>IFERROR(($W210/50-_xlfn.XLOOKUP($X210,Tabeller!$B$4:$B$12,Tabeller!$G$4:$G$12)*$G$5)/$G$5,"")</f>
        <v/>
      </c>
      <c r="AD210" s="12" t="str">
        <f>IFERROR(($W210/50-_xlfn.XLOOKUP($X210,Tabeller!$B$17:$B$31,Tabeller!$G$17:$G$31)*(#REF!+#REF!))/$G$5,"")</f>
        <v/>
      </c>
      <c r="AE210" s="9" t="str">
        <f t="shared" si="3"/>
        <v/>
      </c>
    </row>
    <row r="211" spans="27:31" x14ac:dyDescent="0.25">
      <c r="AA211" s="12" t="str">
        <f>IFERROR(($W211/50-_xlfn.XLOOKUP($X211,Tabeller!$B$4:$B$12,Tabeller!$G$4:$G$12)*Y211)/$G$5,"")</f>
        <v/>
      </c>
      <c r="AB211" s="12" t="str">
        <f>IFERROR(_xlfn.XLOOKUP($X211,Tabeller!$B$4:$B$12,Tabeller!$G$4:$G$12)*Z211/$G$5,"")</f>
        <v/>
      </c>
      <c r="AC211" s="12" t="str">
        <f>IFERROR(($W211/50-_xlfn.XLOOKUP($X211,Tabeller!$B$4:$B$12,Tabeller!$G$4:$G$12)*$G$5)/$G$5,"")</f>
        <v/>
      </c>
      <c r="AD211" s="12" t="str">
        <f>IFERROR(($W211/50-_xlfn.XLOOKUP($X211,Tabeller!$B$17:$B$31,Tabeller!$G$17:$G$31)*(#REF!+#REF!))/$G$5,"")</f>
        <v/>
      </c>
      <c r="AE211" s="9" t="str">
        <f t="shared" si="3"/>
        <v/>
      </c>
    </row>
    <row r="212" spans="27:31" x14ac:dyDescent="0.25">
      <c r="AA212" s="12" t="str">
        <f>IFERROR(($W212/50-_xlfn.XLOOKUP($X212,Tabeller!$B$4:$B$12,Tabeller!$G$4:$G$12)*Y212)/$G$5,"")</f>
        <v/>
      </c>
      <c r="AB212" s="12" t="str">
        <f>IFERROR(_xlfn.XLOOKUP($X212,Tabeller!$B$4:$B$12,Tabeller!$G$4:$G$12)*Z212/$G$5,"")</f>
        <v/>
      </c>
      <c r="AC212" s="12" t="str">
        <f>IFERROR(($W212/50-_xlfn.XLOOKUP($X212,Tabeller!$B$4:$B$12,Tabeller!$G$4:$G$12)*$G$5)/$G$5,"")</f>
        <v/>
      </c>
      <c r="AD212" s="12" t="str">
        <f>IFERROR(($W212/50-_xlfn.XLOOKUP($X212,Tabeller!$B$17:$B$31,Tabeller!$G$17:$G$31)*(#REF!+#REF!))/$G$5,"")</f>
        <v/>
      </c>
      <c r="AE212" s="9" t="str">
        <f t="shared" si="3"/>
        <v/>
      </c>
    </row>
    <row r="213" spans="27:31" x14ac:dyDescent="0.25">
      <c r="AA213" s="12" t="str">
        <f>IFERROR(($W213/50-_xlfn.XLOOKUP($X213,Tabeller!$B$4:$B$12,Tabeller!$G$4:$G$12)*Y213)/$G$5,"")</f>
        <v/>
      </c>
      <c r="AB213" s="12" t="str">
        <f>IFERROR(_xlfn.XLOOKUP($X213,Tabeller!$B$4:$B$12,Tabeller!$G$4:$G$12)*Z213/$G$5,"")</f>
        <v/>
      </c>
      <c r="AC213" s="12" t="str">
        <f>IFERROR(($W213/50-_xlfn.XLOOKUP($X213,Tabeller!$B$4:$B$12,Tabeller!$G$4:$G$12)*$G$5)/$G$5,"")</f>
        <v/>
      </c>
      <c r="AD213" s="12" t="str">
        <f>IFERROR(($W213/50-_xlfn.XLOOKUP($X213,Tabeller!$B$17:$B$31,Tabeller!$G$17:$G$31)*(#REF!+#REF!))/$G$5,"")</f>
        <v/>
      </c>
      <c r="AE213" s="9" t="str">
        <f t="shared" si="3"/>
        <v/>
      </c>
    </row>
    <row r="214" spans="27:31" x14ac:dyDescent="0.25">
      <c r="AA214" s="12" t="str">
        <f>IFERROR(($W214/50-_xlfn.XLOOKUP($X214,Tabeller!$B$4:$B$12,Tabeller!$G$4:$G$12)*Y214)/$G$5,"")</f>
        <v/>
      </c>
      <c r="AB214" s="12" t="str">
        <f>IFERROR(_xlfn.XLOOKUP($X214,Tabeller!$B$4:$B$12,Tabeller!$G$4:$G$12)*Z214/$G$5,"")</f>
        <v/>
      </c>
      <c r="AC214" s="12" t="str">
        <f>IFERROR(($W214/50-_xlfn.XLOOKUP($X214,Tabeller!$B$4:$B$12,Tabeller!$G$4:$G$12)*$G$5)/$G$5,"")</f>
        <v/>
      </c>
      <c r="AD214" s="12" t="str">
        <f>IFERROR(($W214/50-_xlfn.XLOOKUP($X214,Tabeller!$B$17:$B$31,Tabeller!$G$17:$G$31)*(#REF!+#REF!))/$G$5,"")</f>
        <v/>
      </c>
      <c r="AE214" s="9" t="str">
        <f t="shared" si="3"/>
        <v/>
      </c>
    </row>
    <row r="215" spans="27:31" x14ac:dyDescent="0.25">
      <c r="AA215" s="12" t="str">
        <f>IFERROR(($W215/50-_xlfn.XLOOKUP($X215,Tabeller!$B$4:$B$12,Tabeller!$G$4:$G$12)*Y215)/$G$5,"")</f>
        <v/>
      </c>
      <c r="AB215" s="12" t="str">
        <f>IFERROR(_xlfn.XLOOKUP($X215,Tabeller!$B$4:$B$12,Tabeller!$G$4:$G$12)*Z215/$G$5,"")</f>
        <v/>
      </c>
      <c r="AC215" s="12" t="str">
        <f>IFERROR(($W215/50-_xlfn.XLOOKUP($X215,Tabeller!$B$4:$B$12,Tabeller!$G$4:$G$12)*$G$5)/$G$5,"")</f>
        <v/>
      </c>
      <c r="AD215" s="12" t="str">
        <f>IFERROR(($W215/50-_xlfn.XLOOKUP($X215,Tabeller!$B$17:$B$31,Tabeller!$G$17:$G$31)*(#REF!+#REF!))/$G$5,"")</f>
        <v/>
      </c>
      <c r="AE215" s="9" t="str">
        <f t="shared" si="3"/>
        <v/>
      </c>
    </row>
    <row r="216" spans="27:31" x14ac:dyDescent="0.25">
      <c r="AA216" s="12" t="str">
        <f>IFERROR(($W216/50-_xlfn.XLOOKUP($X216,Tabeller!$B$4:$B$12,Tabeller!$G$4:$G$12)*Y216)/$G$5,"")</f>
        <v/>
      </c>
      <c r="AB216" s="12" t="str">
        <f>IFERROR(_xlfn.XLOOKUP($X216,Tabeller!$B$4:$B$12,Tabeller!$G$4:$G$12)*Z216/$G$5,"")</f>
        <v/>
      </c>
      <c r="AC216" s="12" t="str">
        <f>IFERROR(($W216/50-_xlfn.XLOOKUP($X216,Tabeller!$B$4:$B$12,Tabeller!$G$4:$G$12)*$G$5)/$G$5,"")</f>
        <v/>
      </c>
      <c r="AD216" s="12" t="str">
        <f>IFERROR(($W216/50-_xlfn.XLOOKUP($X216,Tabeller!$B$17:$B$31,Tabeller!$G$17:$G$31)*(#REF!+#REF!))/$G$5,"")</f>
        <v/>
      </c>
      <c r="AE216" s="9" t="str">
        <f t="shared" si="3"/>
        <v/>
      </c>
    </row>
    <row r="217" spans="27:31" x14ac:dyDescent="0.25">
      <c r="AA217" s="12" t="str">
        <f>IFERROR(($W217/50-_xlfn.XLOOKUP($X217,Tabeller!$B$4:$B$12,Tabeller!$G$4:$G$12)*Y217)/$G$5,"")</f>
        <v/>
      </c>
      <c r="AB217" s="12" t="str">
        <f>IFERROR(_xlfn.XLOOKUP($X217,Tabeller!$B$4:$B$12,Tabeller!$G$4:$G$12)*Z217/$G$5,"")</f>
        <v/>
      </c>
      <c r="AC217" s="12" t="str">
        <f>IFERROR(($W217/50-_xlfn.XLOOKUP($X217,Tabeller!$B$4:$B$12,Tabeller!$G$4:$G$12)*$G$5)/$G$5,"")</f>
        <v/>
      </c>
      <c r="AD217" s="12" t="str">
        <f>IFERROR(($W217/50-_xlfn.XLOOKUP($X217,Tabeller!$B$17:$B$31,Tabeller!$G$17:$G$31)*(#REF!+L189))/$G$5,"")</f>
        <v/>
      </c>
      <c r="AE217" s="9" t="str">
        <f t="shared" si="3"/>
        <v/>
      </c>
    </row>
    <row r="218" spans="27:31" x14ac:dyDescent="0.25">
      <c r="AA218" s="12" t="str">
        <f>IFERROR(($W218/50-_xlfn.XLOOKUP($X218,Tabeller!$B$4:$B$12,Tabeller!$G$4:$G$12)*Y218)/$G$5,"")</f>
        <v/>
      </c>
      <c r="AB218" s="12" t="str">
        <f>IFERROR(_xlfn.XLOOKUP($X218,Tabeller!$B$4:$B$12,Tabeller!$G$4:$G$12)*Z218/$G$5,"")</f>
        <v/>
      </c>
      <c r="AC218" s="12" t="str">
        <f>IFERROR(($W218/50-_xlfn.XLOOKUP($X218,Tabeller!$B$4:$B$12,Tabeller!$G$4:$G$12)*$G$5)/$G$5,"")</f>
        <v/>
      </c>
      <c r="AD218" s="12" t="str">
        <f>IFERROR(($W218/50-_xlfn.XLOOKUP($X218,Tabeller!$B$17:$B$31,Tabeller!$G$17:$G$31)*(L189+L190))/$G$5,"")</f>
        <v/>
      </c>
      <c r="AE218" s="9" t="str">
        <f t="shared" si="3"/>
        <v/>
      </c>
    </row>
    <row r="219" spans="27:31" x14ac:dyDescent="0.25">
      <c r="AA219" s="12" t="str">
        <f>IFERROR(($W219/50-_xlfn.XLOOKUP($X219,Tabeller!$B$4:$B$12,Tabeller!$G$4:$G$12)*Y219)/$G$5,"")</f>
        <v/>
      </c>
      <c r="AB219" s="12" t="str">
        <f>IFERROR(_xlfn.XLOOKUP($X219,Tabeller!$B$4:$B$12,Tabeller!$G$4:$G$12)*Z219/$G$5,"")</f>
        <v/>
      </c>
      <c r="AC219" s="12" t="str">
        <f>IFERROR(($W219/50-_xlfn.XLOOKUP($X219,Tabeller!$B$4:$B$12,Tabeller!$G$4:$G$12)*$G$5)/$G$5,"")</f>
        <v/>
      </c>
      <c r="AD219" s="12" t="str">
        <f>IFERROR(($W219/50-_xlfn.XLOOKUP($X219,Tabeller!$B$17:$B$31,Tabeller!$G$17:$G$31)*(L190+L191))/$G$5,"")</f>
        <v/>
      </c>
      <c r="AE219" s="9" t="str">
        <f t="shared" si="3"/>
        <v/>
      </c>
    </row>
    <row r="220" spans="27:31" x14ac:dyDescent="0.25">
      <c r="AA220" s="12" t="str">
        <f>IFERROR(($W220/50-_xlfn.XLOOKUP($X220,Tabeller!$B$4:$B$12,Tabeller!$G$4:$G$12)*Y220)/$G$5,"")</f>
        <v/>
      </c>
      <c r="AB220" s="12" t="str">
        <f>IFERROR(_xlfn.XLOOKUP($X220,Tabeller!$B$4:$B$12,Tabeller!$G$4:$G$12)*Z220/$G$5,"")</f>
        <v/>
      </c>
      <c r="AC220" s="12" t="str">
        <f>IFERROR(($W220/50-_xlfn.XLOOKUP($X220,Tabeller!$B$4:$B$12,Tabeller!$G$4:$G$12)*$G$5)/$G$5,"")</f>
        <v/>
      </c>
      <c r="AD220" s="12" t="str">
        <f>IFERROR(($W220/50-_xlfn.XLOOKUP($X220,Tabeller!$B$17:$B$31,Tabeller!$G$17:$G$31)*(L191+L192))/$G$5,"")</f>
        <v/>
      </c>
      <c r="AE220" s="9" t="str">
        <f t="shared" si="3"/>
        <v/>
      </c>
    </row>
    <row r="221" spans="27:31" x14ac:dyDescent="0.25">
      <c r="AA221" s="12" t="str">
        <f>IFERROR(($W221/50-_xlfn.XLOOKUP($X221,Tabeller!$B$4:$B$12,Tabeller!$G$4:$G$12)*Y221)/$G$5,"")</f>
        <v/>
      </c>
      <c r="AB221" s="12" t="str">
        <f>IFERROR(_xlfn.XLOOKUP($X221,Tabeller!$B$4:$B$12,Tabeller!$G$4:$G$12)*Z221/$G$5,"")</f>
        <v/>
      </c>
      <c r="AC221" s="12" t="str">
        <f>IFERROR(($W221/50-_xlfn.XLOOKUP($X221,Tabeller!$B$4:$B$12,Tabeller!$G$4:$G$12)*$G$5)/$G$5,"")</f>
        <v/>
      </c>
      <c r="AD221" s="12" t="str">
        <f>IFERROR(($W221/50-_xlfn.XLOOKUP($X221,Tabeller!$B$17:$B$31,Tabeller!$G$17:$G$31)*(#REF!+#REF!))/$G$5,"")</f>
        <v/>
      </c>
      <c r="AE221" s="9" t="str">
        <f t="shared" si="3"/>
        <v/>
      </c>
    </row>
    <row r="222" spans="27:31" x14ac:dyDescent="0.25">
      <c r="AA222" s="12" t="str">
        <f>IFERROR(($W222/50-_xlfn.XLOOKUP($X222,Tabeller!$B$4:$B$12,Tabeller!$G$4:$G$12)*Y222)/$G$5,"")</f>
        <v/>
      </c>
      <c r="AB222" s="12" t="str">
        <f>IFERROR(_xlfn.XLOOKUP($X222,Tabeller!$B$4:$B$12,Tabeller!$G$4:$G$12)*Z222/$G$5,"")</f>
        <v/>
      </c>
      <c r="AC222" s="12" t="str">
        <f>IFERROR(($W222/50-_xlfn.XLOOKUP($X222,Tabeller!$B$4:$B$12,Tabeller!$G$4:$G$12)*$G$5)/$G$5,"")</f>
        <v/>
      </c>
      <c r="AD222" s="12" t="str">
        <f>IFERROR(($W222/50-_xlfn.XLOOKUP($X222,Tabeller!$B$17:$B$31,Tabeller!$G$17:$G$31)*(#REF!+#REF!))/$G$5,"")</f>
        <v/>
      </c>
      <c r="AE222" s="9" t="str">
        <f t="shared" si="3"/>
        <v/>
      </c>
    </row>
    <row r="223" spans="27:31" x14ac:dyDescent="0.25">
      <c r="AA223" s="12" t="str">
        <f>IFERROR(($W223/50-_xlfn.XLOOKUP($X223,Tabeller!$B$4:$B$12,Tabeller!$G$4:$G$12)*Y223)/$G$5,"")</f>
        <v/>
      </c>
      <c r="AB223" s="12" t="str">
        <f>IFERROR(_xlfn.XLOOKUP($X223,Tabeller!$B$4:$B$12,Tabeller!$G$4:$G$12)*Z223/$G$5,"")</f>
        <v/>
      </c>
      <c r="AC223" s="12" t="str">
        <f>IFERROR(($W223/50-_xlfn.XLOOKUP($X223,Tabeller!$B$4:$B$12,Tabeller!$G$4:$G$12)*$G$5)/$G$5,"")</f>
        <v/>
      </c>
      <c r="AD223" s="12" t="str">
        <f>IFERROR(($W223/50-_xlfn.XLOOKUP($X223,Tabeller!$B$17:$B$31,Tabeller!$G$17:$G$31)*(#REF!+#REF!))/$G$5,"")</f>
        <v/>
      </c>
      <c r="AE223" s="9" t="str">
        <f t="shared" si="3"/>
        <v/>
      </c>
    </row>
    <row r="224" spans="27:31" x14ac:dyDescent="0.25">
      <c r="AA224" s="12" t="str">
        <f>IFERROR(($W224/50-_xlfn.XLOOKUP($X224,Tabeller!$B$4:$B$12,Tabeller!$G$4:$G$12)*Y224)/$G$5,"")</f>
        <v/>
      </c>
      <c r="AB224" s="12" t="str">
        <f>IFERROR(_xlfn.XLOOKUP($X224,Tabeller!$B$4:$B$12,Tabeller!$G$4:$G$12)*Z224/$G$5,"")</f>
        <v/>
      </c>
      <c r="AC224" s="12" t="str">
        <f>IFERROR(($W224/50-_xlfn.XLOOKUP($X224,Tabeller!$B$4:$B$12,Tabeller!$G$4:$G$12)*$G$5)/$G$5,"")</f>
        <v/>
      </c>
      <c r="AD224" s="12" t="str">
        <f>IFERROR(($W224/50-_xlfn.XLOOKUP($X224,Tabeller!$B$17:$B$31,Tabeller!$G$17:$G$31)*(#REF!+#REF!))/$G$5,"")</f>
        <v/>
      </c>
      <c r="AE224" s="9" t="str">
        <f t="shared" si="3"/>
        <v/>
      </c>
    </row>
    <row r="225" spans="27:31" x14ac:dyDescent="0.25">
      <c r="AA225" s="12" t="str">
        <f>IFERROR(($W225/50-_xlfn.XLOOKUP($X225,Tabeller!$B$4:$B$12,Tabeller!$G$4:$G$12)*Y225)/$G$5,"")</f>
        <v/>
      </c>
      <c r="AB225" s="12" t="str">
        <f>IFERROR(_xlfn.XLOOKUP($X225,Tabeller!$B$4:$B$12,Tabeller!$G$4:$G$12)*Z225/$G$5,"")</f>
        <v/>
      </c>
      <c r="AC225" s="12" t="str">
        <f>IFERROR(($W225/50-_xlfn.XLOOKUP($X225,Tabeller!$B$4:$B$12,Tabeller!$G$4:$G$12)*$G$5)/$G$5,"")</f>
        <v/>
      </c>
      <c r="AD225" s="12" t="str">
        <f>IFERROR(($W225/50-_xlfn.XLOOKUP($X225,Tabeller!$B$17:$B$31,Tabeller!$G$17:$G$31)*(#REF!+#REF!))/$G$5,"")</f>
        <v/>
      </c>
      <c r="AE225" s="9" t="str">
        <f t="shared" si="3"/>
        <v/>
      </c>
    </row>
    <row r="226" spans="27:31" x14ac:dyDescent="0.25">
      <c r="AA226" s="12" t="str">
        <f>IFERROR(($W226/50-_xlfn.XLOOKUP($X226,Tabeller!$B$4:$B$12,Tabeller!$G$4:$G$12)*Y226)/$G$5,"")</f>
        <v/>
      </c>
      <c r="AB226" s="12" t="str">
        <f>IFERROR(_xlfn.XLOOKUP($X226,Tabeller!$B$4:$B$12,Tabeller!$G$4:$G$12)*Z226/$G$5,"")</f>
        <v/>
      </c>
      <c r="AC226" s="12" t="str">
        <f>IFERROR(($W226/50-_xlfn.XLOOKUP($X226,Tabeller!$B$4:$B$12,Tabeller!$G$4:$G$12)*$G$5)/$G$5,"")</f>
        <v/>
      </c>
      <c r="AD226" s="12" t="str">
        <f>IFERROR(($W226/50-_xlfn.XLOOKUP($X226,Tabeller!$B$17:$B$31,Tabeller!$G$17:$G$31)*(#REF!+#REF!))/$G$5,"")</f>
        <v/>
      </c>
      <c r="AE226" s="9" t="str">
        <f t="shared" si="3"/>
        <v/>
      </c>
    </row>
    <row r="227" spans="27:31" x14ac:dyDescent="0.25">
      <c r="AA227" s="12" t="str">
        <f>IFERROR(($W227/50-_xlfn.XLOOKUP($X227,Tabeller!$B$4:$B$12,Tabeller!$G$4:$G$12)*Y227)/$G$5,"")</f>
        <v/>
      </c>
      <c r="AB227" s="12" t="str">
        <f>IFERROR(_xlfn.XLOOKUP($X227,Tabeller!$B$4:$B$12,Tabeller!$G$4:$G$12)*Z227/$G$5,"")</f>
        <v/>
      </c>
      <c r="AC227" s="12" t="str">
        <f>IFERROR(($W227/50-_xlfn.XLOOKUP($X227,Tabeller!$B$4:$B$12,Tabeller!$G$4:$G$12)*$G$5)/$G$5,"")</f>
        <v/>
      </c>
      <c r="AD227" s="12" t="str">
        <f>IFERROR(($W227/50-_xlfn.XLOOKUP($X227,Tabeller!$B$17:$B$31,Tabeller!$G$17:$G$31)*(#REF!+#REF!))/$G$5,"")</f>
        <v/>
      </c>
      <c r="AE227" s="9" t="str">
        <f t="shared" si="3"/>
        <v/>
      </c>
    </row>
    <row r="228" spans="27:31" x14ac:dyDescent="0.25">
      <c r="AA228" s="12" t="str">
        <f>IFERROR(($W228/50-_xlfn.XLOOKUP($X228,Tabeller!$B$4:$B$12,Tabeller!$G$4:$G$12)*Y228)/$G$5,"")</f>
        <v/>
      </c>
      <c r="AB228" s="12" t="str">
        <f>IFERROR(_xlfn.XLOOKUP($X228,Tabeller!$B$4:$B$12,Tabeller!$G$4:$G$12)*Z228/$G$5,"")</f>
        <v/>
      </c>
      <c r="AC228" s="12" t="str">
        <f>IFERROR(($W228/50-_xlfn.XLOOKUP($X228,Tabeller!$B$4:$B$12,Tabeller!$G$4:$G$12)*$G$5)/$G$5,"")</f>
        <v/>
      </c>
      <c r="AD228" s="12" t="str">
        <f>IFERROR(($W228/50-_xlfn.XLOOKUP($X228,Tabeller!$B$17:$B$31,Tabeller!$G$17:$G$31)*(#REF!+#REF!))/$G$5,"")</f>
        <v/>
      </c>
      <c r="AE228" s="9" t="str">
        <f t="shared" si="3"/>
        <v/>
      </c>
    </row>
    <row r="229" spans="27:31" x14ac:dyDescent="0.25">
      <c r="AA229" s="12" t="str">
        <f>IFERROR(($W229/50-_xlfn.XLOOKUP($X229,Tabeller!$B$4:$B$12,Tabeller!$G$4:$G$12)*Y229)/$G$5,"")</f>
        <v/>
      </c>
      <c r="AB229" s="12" t="str">
        <f>IFERROR(_xlfn.XLOOKUP($X229,Tabeller!$B$4:$B$12,Tabeller!$G$4:$G$12)*Z229/$G$5,"")</f>
        <v/>
      </c>
      <c r="AC229" s="12" t="str">
        <f>IFERROR(($W229/50-_xlfn.XLOOKUP($X229,Tabeller!$B$4:$B$12,Tabeller!$G$4:$G$12)*$G$5)/$G$5,"")</f>
        <v/>
      </c>
      <c r="AD229" s="12" t="str">
        <f>IFERROR(($W229/50-_xlfn.XLOOKUP($X229,Tabeller!$B$17:$B$31,Tabeller!$G$17:$G$31)*(#REF!+#REF!))/$G$5,"")</f>
        <v/>
      </c>
      <c r="AE229" s="9" t="str">
        <f t="shared" si="3"/>
        <v/>
      </c>
    </row>
    <row r="230" spans="27:31" x14ac:dyDescent="0.25">
      <c r="AA230" s="12" t="str">
        <f>IFERROR(($W230/50-_xlfn.XLOOKUP($X230,Tabeller!$B$4:$B$12,Tabeller!$G$4:$G$12)*Y230)/$G$5,"")</f>
        <v/>
      </c>
      <c r="AB230" s="12" t="str">
        <f>IFERROR(_xlfn.XLOOKUP($X230,Tabeller!$B$4:$B$12,Tabeller!$G$4:$G$12)*Z230/$G$5,"")</f>
        <v/>
      </c>
      <c r="AC230" s="12" t="str">
        <f>IFERROR(($W230/50-_xlfn.XLOOKUP($X230,Tabeller!$B$4:$B$12,Tabeller!$G$4:$G$12)*$G$5)/$G$5,"")</f>
        <v/>
      </c>
      <c r="AD230" s="12" t="str">
        <f>IFERROR(($W230/50-_xlfn.XLOOKUP($X230,Tabeller!$B$17:$B$31,Tabeller!$G$17:$G$31)*(#REF!+#REF!))/$G$5,"")</f>
        <v/>
      </c>
      <c r="AE230" s="9" t="str">
        <f t="shared" si="3"/>
        <v/>
      </c>
    </row>
    <row r="231" spans="27:31" x14ac:dyDescent="0.25">
      <c r="AA231" s="12" t="str">
        <f>IFERROR(($W231/50-_xlfn.XLOOKUP($X231,Tabeller!$B$4:$B$12,Tabeller!$G$4:$G$12)*Y231)/$G$5,"")</f>
        <v/>
      </c>
      <c r="AB231" s="12" t="str">
        <f>IFERROR(_xlfn.XLOOKUP($X231,Tabeller!$B$4:$B$12,Tabeller!$G$4:$G$12)*Z231/$G$5,"")</f>
        <v/>
      </c>
      <c r="AC231" s="12" t="str">
        <f>IFERROR(($W231/50-_xlfn.XLOOKUP($X231,Tabeller!$B$4:$B$12,Tabeller!$G$4:$G$12)*$G$5)/$G$5,"")</f>
        <v/>
      </c>
      <c r="AD231" s="12" t="str">
        <f>IFERROR(($W231/50-_xlfn.XLOOKUP($X231,Tabeller!$B$17:$B$31,Tabeller!$G$17:$G$31)*(#REF!+#REF!))/$G$5,"")</f>
        <v/>
      </c>
      <c r="AE231" s="9" t="str">
        <f t="shared" si="3"/>
        <v/>
      </c>
    </row>
    <row r="232" spans="27:31" x14ac:dyDescent="0.25">
      <c r="AA232" s="12" t="str">
        <f>IFERROR(($W232/50-_xlfn.XLOOKUP($X232,Tabeller!$B$4:$B$12,Tabeller!$G$4:$G$12)*Y232)/$G$5,"")</f>
        <v/>
      </c>
      <c r="AB232" s="12" t="str">
        <f>IFERROR(_xlfn.XLOOKUP($X232,Tabeller!$B$4:$B$12,Tabeller!$G$4:$G$12)*Z232/$G$5,"")</f>
        <v/>
      </c>
      <c r="AC232" s="12" t="str">
        <f>IFERROR(($W232/50-_xlfn.XLOOKUP($X232,Tabeller!$B$4:$B$12,Tabeller!$G$4:$G$12)*$G$5)/$G$5,"")</f>
        <v/>
      </c>
      <c r="AD232" s="12" t="str">
        <f>IFERROR(($W232/50-_xlfn.XLOOKUP($X232,Tabeller!$B$17:$B$31,Tabeller!$G$17:$G$31)*(#REF!+#REF!))/$G$5,"")</f>
        <v/>
      </c>
      <c r="AE232" s="9" t="str">
        <f t="shared" si="3"/>
        <v/>
      </c>
    </row>
    <row r="233" spans="27:31" x14ac:dyDescent="0.25">
      <c r="AA233" s="12" t="str">
        <f>IFERROR(($W233/50-_xlfn.XLOOKUP($X233,Tabeller!$B$4:$B$12,Tabeller!$G$4:$G$12)*Y233)/$G$5,"")</f>
        <v/>
      </c>
      <c r="AB233" s="12" t="str">
        <f>IFERROR(_xlfn.XLOOKUP($X233,Tabeller!$B$4:$B$12,Tabeller!$G$4:$G$12)*Z233/$G$5,"")</f>
        <v/>
      </c>
      <c r="AC233" s="12" t="str">
        <f>IFERROR(($W233/50-_xlfn.XLOOKUP($X233,Tabeller!$B$4:$B$12,Tabeller!$G$4:$G$12)*$G$5)/$G$5,"")</f>
        <v/>
      </c>
      <c r="AD233" s="12" t="str">
        <f>IFERROR(($W233/50-_xlfn.XLOOKUP($X233,Tabeller!$B$17:$B$31,Tabeller!$G$17:$G$31)*(#REF!+#REF!))/$G$5,"")</f>
        <v/>
      </c>
      <c r="AE233" s="9" t="str">
        <f t="shared" si="3"/>
        <v/>
      </c>
    </row>
    <row r="234" spans="27:31" x14ac:dyDescent="0.25">
      <c r="AA234" s="12" t="str">
        <f>IFERROR(($W234/50-_xlfn.XLOOKUP($X234,Tabeller!$B$4:$B$12,Tabeller!$G$4:$G$12)*Y234)/$G$5,"")</f>
        <v/>
      </c>
      <c r="AB234" s="12" t="str">
        <f>IFERROR(_xlfn.XLOOKUP($X234,Tabeller!$B$4:$B$12,Tabeller!$G$4:$G$12)*Z234/$G$5,"")</f>
        <v/>
      </c>
      <c r="AC234" s="12" t="str">
        <f>IFERROR(($W234/50-_xlfn.XLOOKUP($X234,Tabeller!$B$4:$B$12,Tabeller!$G$4:$G$12)*$G$5)/$G$5,"")</f>
        <v/>
      </c>
      <c r="AD234" s="12" t="str">
        <f>IFERROR(($W234/50-_xlfn.XLOOKUP($X234,Tabeller!$B$17:$B$31,Tabeller!$G$17:$G$31)*(#REF!+#REF!))/$G$5,"")</f>
        <v/>
      </c>
      <c r="AE234" s="9" t="str">
        <f t="shared" si="3"/>
        <v/>
      </c>
    </row>
    <row r="235" spans="27:31" x14ac:dyDescent="0.25">
      <c r="AA235" s="12" t="str">
        <f>IFERROR(($W235/50-_xlfn.XLOOKUP($X235,Tabeller!$B$4:$B$12,Tabeller!$G$4:$G$12)*Y235)/$G$5,"")</f>
        <v/>
      </c>
      <c r="AB235" s="12" t="str">
        <f>IFERROR(_xlfn.XLOOKUP($X235,Tabeller!$B$4:$B$12,Tabeller!$G$4:$G$12)*Z235/$G$5,"")</f>
        <v/>
      </c>
      <c r="AC235" s="12" t="str">
        <f>IFERROR(($W235/50-_xlfn.XLOOKUP($X235,Tabeller!$B$4:$B$12,Tabeller!$G$4:$G$12)*$G$5)/$G$5,"")</f>
        <v/>
      </c>
      <c r="AD235" s="12" t="str">
        <f>IFERROR(($W235/50-_xlfn.XLOOKUP($X235,Tabeller!$B$17:$B$31,Tabeller!$G$17:$G$31)*(#REF!+#REF!))/$G$5,"")</f>
        <v/>
      </c>
      <c r="AE235" s="9" t="str">
        <f t="shared" si="3"/>
        <v/>
      </c>
    </row>
    <row r="236" spans="27:31" x14ac:dyDescent="0.25">
      <c r="AA236" s="12" t="str">
        <f>IFERROR(($W236/50-_xlfn.XLOOKUP($X236,Tabeller!$B$4:$B$12,Tabeller!$G$4:$G$12)*Y236)/$G$5,"")</f>
        <v/>
      </c>
      <c r="AB236" s="12" t="str">
        <f>IFERROR(_xlfn.XLOOKUP($X236,Tabeller!$B$4:$B$12,Tabeller!$G$4:$G$12)*Z236/$G$5,"")</f>
        <v/>
      </c>
      <c r="AC236" s="12" t="str">
        <f>IFERROR(($W236/50-_xlfn.XLOOKUP($X236,Tabeller!$B$4:$B$12,Tabeller!$G$4:$G$12)*$G$5)/$G$5,"")</f>
        <v/>
      </c>
      <c r="AD236" s="12" t="str">
        <f>IFERROR(($W236/50-_xlfn.XLOOKUP($X236,Tabeller!$B$17:$B$31,Tabeller!$G$17:$G$31)*(#REF!+#REF!))/$G$5,"")</f>
        <v/>
      </c>
      <c r="AE236" s="9" t="str">
        <f t="shared" si="3"/>
        <v/>
      </c>
    </row>
    <row r="237" spans="27:31" x14ac:dyDescent="0.25">
      <c r="AA237" s="12" t="str">
        <f>IFERROR(($W237/50-_xlfn.XLOOKUP($X237,Tabeller!$B$4:$B$12,Tabeller!$G$4:$G$12)*Y237)/$G$5,"")</f>
        <v/>
      </c>
      <c r="AB237" s="12" t="str">
        <f>IFERROR(_xlfn.XLOOKUP($X237,Tabeller!$B$4:$B$12,Tabeller!$G$4:$G$12)*Z237/$G$5,"")</f>
        <v/>
      </c>
      <c r="AC237" s="12" t="str">
        <f>IFERROR(($W237/50-_xlfn.XLOOKUP($X237,Tabeller!$B$4:$B$12,Tabeller!$G$4:$G$12)*$G$5)/$G$5,"")</f>
        <v/>
      </c>
      <c r="AD237" s="12" t="str">
        <f>IFERROR(($W237/50-_xlfn.XLOOKUP($X237,Tabeller!$B$17:$B$31,Tabeller!$G$17:$G$31)*(#REF!+#REF!))/$G$5,"")</f>
        <v/>
      </c>
      <c r="AE237" s="9" t="str">
        <f t="shared" si="3"/>
        <v/>
      </c>
    </row>
    <row r="238" spans="27:31" x14ac:dyDescent="0.25">
      <c r="AA238" s="12" t="str">
        <f>IFERROR(($W238/50-_xlfn.XLOOKUP($X238,Tabeller!$B$4:$B$12,Tabeller!$G$4:$G$12)*Y238)/$G$5,"")</f>
        <v/>
      </c>
      <c r="AB238" s="12" t="str">
        <f>IFERROR(_xlfn.XLOOKUP($X238,Tabeller!$B$4:$B$12,Tabeller!$G$4:$G$12)*Z238/$G$5,"")</f>
        <v/>
      </c>
      <c r="AC238" s="12" t="str">
        <f>IFERROR(($W238/50-_xlfn.XLOOKUP($X238,Tabeller!$B$4:$B$12,Tabeller!$G$4:$G$12)*$G$5)/$G$5,"")</f>
        <v/>
      </c>
      <c r="AD238" s="12" t="str">
        <f>IFERROR(($W238/50-_xlfn.XLOOKUP($X238,Tabeller!$B$17:$B$31,Tabeller!$G$17:$G$31)*(#REF!+#REF!))/$G$5,"")</f>
        <v/>
      </c>
      <c r="AE238" s="9" t="str">
        <f t="shared" si="3"/>
        <v/>
      </c>
    </row>
    <row r="239" spans="27:31" x14ac:dyDescent="0.25">
      <c r="AA239" s="12" t="str">
        <f>IFERROR(($W239/50-_xlfn.XLOOKUP($X239,Tabeller!$B$4:$B$12,Tabeller!$G$4:$G$12)*Y239)/$G$5,"")</f>
        <v/>
      </c>
      <c r="AB239" s="12" t="str">
        <f>IFERROR(_xlfn.XLOOKUP($X239,Tabeller!$B$4:$B$12,Tabeller!$G$4:$G$12)*Z239/$G$5,"")</f>
        <v/>
      </c>
      <c r="AC239" s="12" t="str">
        <f>IFERROR(($W239/50-_xlfn.XLOOKUP($X239,Tabeller!$B$4:$B$12,Tabeller!$G$4:$G$12)*$G$5)/$G$5,"")</f>
        <v/>
      </c>
      <c r="AD239" s="12" t="str">
        <f>IFERROR(($W239/50-_xlfn.XLOOKUP($X239,Tabeller!$B$17:$B$31,Tabeller!$G$17:$G$31)*(#REF!+#REF!))/$G$5,"")</f>
        <v/>
      </c>
      <c r="AE239" s="9" t="str">
        <f t="shared" si="3"/>
        <v/>
      </c>
    </row>
    <row r="240" spans="27:31" x14ac:dyDescent="0.25">
      <c r="AA240" s="12" t="str">
        <f>IFERROR(($W240/50-_xlfn.XLOOKUP($X240,Tabeller!$B$4:$B$12,Tabeller!$G$4:$G$12)*Y240)/$G$5,"")</f>
        <v/>
      </c>
      <c r="AB240" s="12" t="str">
        <f>IFERROR(_xlfn.XLOOKUP($X240,Tabeller!$B$4:$B$12,Tabeller!$G$4:$G$12)*Z240/$G$5,"")</f>
        <v/>
      </c>
      <c r="AC240" s="12" t="str">
        <f>IFERROR(($W240/50-_xlfn.XLOOKUP($X240,Tabeller!$B$4:$B$12,Tabeller!$G$4:$G$12)*$G$5)/$G$5,"")</f>
        <v/>
      </c>
      <c r="AD240" s="12" t="str">
        <f>IFERROR(($W240/50-_xlfn.XLOOKUP($X240,Tabeller!$B$17:$B$31,Tabeller!$G$17:$G$31)*(#REF!+#REF!))/$G$5,"")</f>
        <v/>
      </c>
      <c r="AE240" s="9" t="str">
        <f t="shared" si="3"/>
        <v/>
      </c>
    </row>
    <row r="241" spans="27:31" x14ac:dyDescent="0.25">
      <c r="AA241" s="12" t="str">
        <f>IFERROR(($W241/50-_xlfn.XLOOKUP($X241,Tabeller!$B$4:$B$12,Tabeller!$G$4:$G$12)*Y241)/$G$5,"")</f>
        <v/>
      </c>
      <c r="AB241" s="12" t="str">
        <f>IFERROR(_xlfn.XLOOKUP($X241,Tabeller!$B$4:$B$12,Tabeller!$G$4:$G$12)*Z241/$G$5,"")</f>
        <v/>
      </c>
      <c r="AC241" s="12" t="str">
        <f>IFERROR(($W241/50-_xlfn.XLOOKUP($X241,Tabeller!$B$4:$B$12,Tabeller!$G$4:$G$12)*$G$5)/$G$5,"")</f>
        <v/>
      </c>
      <c r="AD241" s="12" t="str">
        <f>IFERROR(($W241/50-_xlfn.XLOOKUP($X241,Tabeller!$B$17:$B$31,Tabeller!$G$17:$G$31)*(#REF!+L213))/$G$5,"")</f>
        <v/>
      </c>
      <c r="AE241" s="9" t="str">
        <f t="shared" si="3"/>
        <v/>
      </c>
    </row>
    <row r="242" spans="27:31" x14ac:dyDescent="0.25">
      <c r="AA242" s="12" t="str">
        <f>IFERROR(($W242/50-_xlfn.XLOOKUP($X242,Tabeller!$B$4:$B$12,Tabeller!$G$4:$G$12)*Y242)/$G$5,"")</f>
        <v/>
      </c>
      <c r="AB242" s="12" t="str">
        <f>IFERROR(_xlfn.XLOOKUP($X242,Tabeller!$B$4:$B$12,Tabeller!$G$4:$G$12)*Z242/$G$5,"")</f>
        <v/>
      </c>
      <c r="AC242" s="12" t="str">
        <f>IFERROR(($W242/50-_xlfn.XLOOKUP($X242,Tabeller!$B$4:$B$12,Tabeller!$G$4:$G$12)*$G$5)/$G$5,"")</f>
        <v/>
      </c>
      <c r="AD242" s="12" t="str">
        <f>IFERROR(($W242/50-_xlfn.XLOOKUP($X242,Tabeller!$B$17:$B$31,Tabeller!$G$17:$G$31)*(L213+L214))/$G$5,"")</f>
        <v/>
      </c>
      <c r="AE242" s="9" t="str">
        <f t="shared" si="3"/>
        <v/>
      </c>
    </row>
    <row r="243" spans="27:31" x14ac:dyDescent="0.25">
      <c r="AA243" s="12" t="str">
        <f>IFERROR(($W243/50-_xlfn.XLOOKUP($X243,Tabeller!$B$4:$B$12,Tabeller!$G$4:$G$12)*Y243)/$G$5,"")</f>
        <v/>
      </c>
      <c r="AB243" s="12" t="str">
        <f>IFERROR(_xlfn.XLOOKUP($X243,Tabeller!$B$4:$B$12,Tabeller!$G$4:$G$12)*Z243/$G$5,"")</f>
        <v/>
      </c>
      <c r="AC243" s="12" t="str">
        <f>IFERROR(($W243/50-_xlfn.XLOOKUP($X243,Tabeller!$B$4:$B$12,Tabeller!$G$4:$G$12)*$G$5)/$G$5,"")</f>
        <v/>
      </c>
      <c r="AD243" s="12" t="str">
        <f>IFERROR(($W243/50-_xlfn.XLOOKUP($X243,Tabeller!$B$17:$B$31,Tabeller!$G$17:$G$31)*(L214+L215))/$G$5,"")</f>
        <v/>
      </c>
      <c r="AE243" s="9" t="str">
        <f t="shared" si="3"/>
        <v/>
      </c>
    </row>
    <row r="244" spans="27:31" x14ac:dyDescent="0.25">
      <c r="AA244" s="12" t="str">
        <f>IFERROR(($W244/50-_xlfn.XLOOKUP($X244,Tabeller!$B$4:$B$12,Tabeller!$G$4:$G$12)*Y244)/$G$5,"")</f>
        <v/>
      </c>
      <c r="AB244" s="12" t="str">
        <f>IFERROR(_xlfn.XLOOKUP($X244,Tabeller!$B$4:$B$12,Tabeller!$G$4:$G$12)*Z244/$G$5,"")</f>
        <v/>
      </c>
      <c r="AC244" s="12" t="str">
        <f>IFERROR(($W244/50-_xlfn.XLOOKUP($X244,Tabeller!$B$4:$B$12,Tabeller!$G$4:$G$12)*$G$5)/$G$5,"")</f>
        <v/>
      </c>
      <c r="AD244" s="12" t="str">
        <f>IFERROR(($W244/50-_xlfn.XLOOKUP($X244,Tabeller!$B$17:$B$31,Tabeller!$G$17:$G$31)*(L215+L216))/$G$5,"")</f>
        <v/>
      </c>
      <c r="AE244" s="9" t="str">
        <f t="shared" si="3"/>
        <v/>
      </c>
    </row>
    <row r="245" spans="27:31" x14ac:dyDescent="0.25">
      <c r="AA245" s="12" t="str">
        <f>IFERROR(($W245/50-_xlfn.XLOOKUP($X245,Tabeller!$B$4:$B$12,Tabeller!$G$4:$G$12)*Y245)/$G$5,"")</f>
        <v/>
      </c>
      <c r="AB245" s="12" t="str">
        <f>IFERROR(_xlfn.XLOOKUP($X245,Tabeller!$B$4:$B$12,Tabeller!$G$4:$G$12)*Z245/$G$5,"")</f>
        <v/>
      </c>
      <c r="AC245" s="12" t="str">
        <f>IFERROR(($W245/50-_xlfn.XLOOKUP($X245,Tabeller!$B$4:$B$12,Tabeller!$G$4:$G$12)*$G$5)/$G$5,"")</f>
        <v/>
      </c>
      <c r="AD245" s="12" t="str">
        <f>IFERROR(($W245/50-_xlfn.XLOOKUP($X245,Tabeller!$B$17:$B$31,Tabeller!$G$17:$G$31)*(#REF!+#REF!))/$G$5,"")</f>
        <v/>
      </c>
      <c r="AE245" s="9" t="str">
        <f t="shared" si="3"/>
        <v/>
      </c>
    </row>
    <row r="246" spans="27:31" x14ac:dyDescent="0.25">
      <c r="AA246" s="12" t="str">
        <f>IFERROR(($W246/50-_xlfn.XLOOKUP($X246,Tabeller!$B$4:$B$12,Tabeller!$G$4:$G$12)*Y246)/$G$5,"")</f>
        <v/>
      </c>
      <c r="AB246" s="12" t="str">
        <f>IFERROR(_xlfn.XLOOKUP($X246,Tabeller!$B$4:$B$12,Tabeller!$G$4:$G$12)*Z246/$G$5,"")</f>
        <v/>
      </c>
      <c r="AC246" s="12" t="str">
        <f>IFERROR(($W246/50-_xlfn.XLOOKUP($X246,Tabeller!$B$4:$B$12,Tabeller!$G$4:$G$12)*$G$5)/$G$5,"")</f>
        <v/>
      </c>
      <c r="AD246" s="12" t="str">
        <f>IFERROR(($W246/50-_xlfn.XLOOKUP($X246,Tabeller!$B$17:$B$31,Tabeller!$G$17:$G$31)*(#REF!+#REF!))/$G$5,"")</f>
        <v/>
      </c>
      <c r="AE246" s="9" t="str">
        <f t="shared" si="3"/>
        <v/>
      </c>
    </row>
    <row r="247" spans="27:31" x14ac:dyDescent="0.25">
      <c r="AA247" s="12" t="str">
        <f>IFERROR(($W247/50-_xlfn.XLOOKUP($X247,Tabeller!$B$4:$B$12,Tabeller!$G$4:$G$12)*Y247)/$G$5,"")</f>
        <v/>
      </c>
      <c r="AB247" s="12" t="str">
        <f>IFERROR(_xlfn.XLOOKUP($X247,Tabeller!$B$4:$B$12,Tabeller!$G$4:$G$12)*Z247/$G$5,"")</f>
        <v/>
      </c>
      <c r="AC247" s="12" t="str">
        <f>IFERROR(($W247/50-_xlfn.XLOOKUP($X247,Tabeller!$B$4:$B$12,Tabeller!$G$4:$G$12)*$G$5)/$G$5,"")</f>
        <v/>
      </c>
      <c r="AD247" s="12" t="str">
        <f>IFERROR(($W247/50-_xlfn.XLOOKUP($X247,Tabeller!$B$17:$B$31,Tabeller!$G$17:$G$31)*(#REF!+#REF!))/$G$5,"")</f>
        <v/>
      </c>
      <c r="AE247" s="9" t="str">
        <f t="shared" si="3"/>
        <v/>
      </c>
    </row>
    <row r="248" spans="27:31" x14ac:dyDescent="0.25">
      <c r="AA248" s="12" t="str">
        <f>IFERROR(($W248/50-_xlfn.XLOOKUP($X248,Tabeller!$B$4:$B$12,Tabeller!$G$4:$G$12)*Y248)/$G$5,"")</f>
        <v/>
      </c>
      <c r="AB248" s="12" t="str">
        <f>IFERROR(_xlfn.XLOOKUP($X248,Tabeller!$B$4:$B$12,Tabeller!$G$4:$G$12)*Z248/$G$5,"")</f>
        <v/>
      </c>
      <c r="AC248" s="12" t="str">
        <f>IFERROR(($W248/50-_xlfn.XLOOKUP($X248,Tabeller!$B$4:$B$12,Tabeller!$G$4:$G$12)*$G$5)/$G$5,"")</f>
        <v/>
      </c>
      <c r="AD248" s="12" t="str">
        <f>IFERROR(($W248/50-_xlfn.XLOOKUP($X248,Tabeller!$B$17:$B$31,Tabeller!$G$17:$G$31)*(#REF!+#REF!))/$G$5,"")</f>
        <v/>
      </c>
      <c r="AE248" s="9" t="str">
        <f t="shared" si="3"/>
        <v/>
      </c>
    </row>
    <row r="249" spans="27:31" x14ac:dyDescent="0.25">
      <c r="AA249" s="12" t="str">
        <f>IFERROR(($W249/50-_xlfn.XLOOKUP($X249,Tabeller!$B$4:$B$12,Tabeller!$G$4:$G$12)*Y249)/$G$5,"")</f>
        <v/>
      </c>
      <c r="AB249" s="12" t="str">
        <f>IFERROR(_xlfn.XLOOKUP($X249,Tabeller!$B$4:$B$12,Tabeller!$G$4:$G$12)*Z249/$G$5,"")</f>
        <v/>
      </c>
      <c r="AC249" s="12" t="str">
        <f>IFERROR(($W249/50-_xlfn.XLOOKUP($X249,Tabeller!$B$4:$B$12,Tabeller!$G$4:$G$12)*$G$5)/$G$5,"")</f>
        <v/>
      </c>
      <c r="AD249" s="12" t="str">
        <f>IFERROR(($W249/50-_xlfn.XLOOKUP($X249,Tabeller!$B$17:$B$31,Tabeller!$G$17:$G$31)*(#REF!+#REF!))/$G$5,"")</f>
        <v/>
      </c>
      <c r="AE249" s="9" t="str">
        <f t="shared" si="3"/>
        <v/>
      </c>
    </row>
    <row r="250" spans="27:31" x14ac:dyDescent="0.25">
      <c r="AA250" s="12" t="str">
        <f>IFERROR(($W250/50-_xlfn.XLOOKUP($X250,Tabeller!$B$4:$B$12,Tabeller!$G$4:$G$12)*Y250)/$G$5,"")</f>
        <v/>
      </c>
      <c r="AB250" s="12" t="str">
        <f>IFERROR(_xlfn.XLOOKUP($X250,Tabeller!$B$4:$B$12,Tabeller!$G$4:$G$12)*Z250/$G$5,"")</f>
        <v/>
      </c>
      <c r="AC250" s="12" t="str">
        <f>IFERROR(($W250/50-_xlfn.XLOOKUP($X250,Tabeller!$B$4:$B$12,Tabeller!$G$4:$G$12)*$G$5)/$G$5,"")</f>
        <v/>
      </c>
      <c r="AD250" s="12" t="str">
        <f>IFERROR(($W250/50-_xlfn.XLOOKUP($X250,Tabeller!$B$17:$B$31,Tabeller!$G$17:$G$31)*(#REF!+#REF!))/$G$5,"")</f>
        <v/>
      </c>
      <c r="AE250" s="9" t="str">
        <f t="shared" si="3"/>
        <v/>
      </c>
    </row>
    <row r="251" spans="27:31" x14ac:dyDescent="0.25">
      <c r="AA251" s="12" t="str">
        <f>IFERROR(($W251/50-_xlfn.XLOOKUP($X251,Tabeller!$B$4:$B$12,Tabeller!$G$4:$G$12)*Y251)/$G$5,"")</f>
        <v/>
      </c>
      <c r="AB251" s="12" t="str">
        <f>IFERROR(_xlfn.XLOOKUP($X251,Tabeller!$B$4:$B$12,Tabeller!$G$4:$G$12)*Z251/$G$5,"")</f>
        <v/>
      </c>
      <c r="AC251" s="12" t="str">
        <f>IFERROR(($W251/50-_xlfn.XLOOKUP($X251,Tabeller!$B$4:$B$12,Tabeller!$G$4:$G$12)*$G$5)/$G$5,"")</f>
        <v/>
      </c>
      <c r="AD251" s="12" t="str">
        <f>IFERROR(($W251/50-_xlfn.XLOOKUP($X251,Tabeller!$B$17:$B$31,Tabeller!$G$17:$G$31)*(#REF!+#REF!))/$G$5,"")</f>
        <v/>
      </c>
      <c r="AE251" s="9" t="str">
        <f t="shared" si="3"/>
        <v/>
      </c>
    </row>
    <row r="252" spans="27:31" x14ac:dyDescent="0.25">
      <c r="AA252" s="12" t="str">
        <f>IFERROR(($W252/50-_xlfn.XLOOKUP($X252,Tabeller!$B$4:$B$12,Tabeller!$G$4:$G$12)*Y252)/$G$5,"")</f>
        <v/>
      </c>
      <c r="AB252" s="12" t="str">
        <f>IFERROR(_xlfn.XLOOKUP($X252,Tabeller!$B$4:$B$12,Tabeller!$G$4:$G$12)*Z252/$G$5,"")</f>
        <v/>
      </c>
      <c r="AC252" s="12" t="str">
        <f>IFERROR(($W252/50-_xlfn.XLOOKUP($X252,Tabeller!$B$4:$B$12,Tabeller!$G$4:$G$12)*$G$5)/$G$5,"")</f>
        <v/>
      </c>
      <c r="AD252" s="12" t="str">
        <f>IFERROR(($W252/50-_xlfn.XLOOKUP($X252,Tabeller!$B$17:$B$31,Tabeller!$G$17:$G$31)*(#REF!+#REF!))/$G$5,"")</f>
        <v/>
      </c>
      <c r="AE252" s="9" t="str">
        <f t="shared" si="3"/>
        <v/>
      </c>
    </row>
    <row r="253" spans="27:31" x14ac:dyDescent="0.25">
      <c r="AA253" s="12" t="str">
        <f>IFERROR(($W253/50-_xlfn.XLOOKUP($X253,Tabeller!$B$4:$B$12,Tabeller!$G$4:$G$12)*Y253)/$G$5,"")</f>
        <v/>
      </c>
      <c r="AB253" s="12" t="str">
        <f>IFERROR(_xlfn.XLOOKUP($X253,Tabeller!$B$4:$B$12,Tabeller!$G$4:$G$12)*Z253/$G$5,"")</f>
        <v/>
      </c>
      <c r="AC253" s="12" t="str">
        <f>IFERROR(($W253/50-_xlfn.XLOOKUP($X253,Tabeller!$B$4:$B$12,Tabeller!$G$4:$G$12)*$G$5)/$G$5,"")</f>
        <v/>
      </c>
      <c r="AD253" s="12" t="str">
        <f>IFERROR(($W253/50-_xlfn.XLOOKUP($X253,Tabeller!$B$17:$B$31,Tabeller!$G$17:$G$31)*(#REF!+#REF!))/$G$5,"")</f>
        <v/>
      </c>
      <c r="AE253" s="9" t="str">
        <f t="shared" si="3"/>
        <v/>
      </c>
    </row>
    <row r="254" spans="27:31" x14ac:dyDescent="0.25">
      <c r="AA254" s="12" t="str">
        <f>IFERROR(($W254/50-_xlfn.XLOOKUP($X254,Tabeller!$B$4:$B$12,Tabeller!$G$4:$G$12)*Y254)/$G$5,"")</f>
        <v/>
      </c>
      <c r="AB254" s="12" t="str">
        <f>IFERROR(_xlfn.XLOOKUP($X254,Tabeller!$B$4:$B$12,Tabeller!$G$4:$G$12)*Z254/$G$5,"")</f>
        <v/>
      </c>
      <c r="AC254" s="12" t="str">
        <f>IFERROR(($W254/50-_xlfn.XLOOKUP($X254,Tabeller!$B$4:$B$12,Tabeller!$G$4:$G$12)*$G$5)/$G$5,"")</f>
        <v/>
      </c>
      <c r="AD254" s="12" t="str">
        <f>IFERROR(($W254/50-_xlfn.XLOOKUP($X254,Tabeller!$B$17:$B$31,Tabeller!$G$17:$G$31)*(#REF!+#REF!))/$G$5,"")</f>
        <v/>
      </c>
      <c r="AE254" s="9" t="str">
        <f t="shared" si="3"/>
        <v/>
      </c>
    </row>
    <row r="255" spans="27:31" x14ac:dyDescent="0.25">
      <c r="AA255" s="12" t="str">
        <f>IFERROR(($W255/50-_xlfn.XLOOKUP($X255,Tabeller!$B$4:$B$12,Tabeller!$G$4:$G$12)*Y255)/$G$5,"")</f>
        <v/>
      </c>
      <c r="AB255" s="12" t="str">
        <f>IFERROR(_xlfn.XLOOKUP($X255,Tabeller!$B$4:$B$12,Tabeller!$G$4:$G$12)*Z255/$G$5,"")</f>
        <v/>
      </c>
      <c r="AC255" s="12" t="str">
        <f>IFERROR(($W255/50-_xlfn.XLOOKUP($X255,Tabeller!$B$4:$B$12,Tabeller!$G$4:$G$12)*$G$5)/$G$5,"")</f>
        <v/>
      </c>
      <c r="AD255" s="12" t="str">
        <f>IFERROR(($W255/50-_xlfn.XLOOKUP($X255,Tabeller!$B$17:$B$31,Tabeller!$G$17:$G$31)*(#REF!+#REF!))/$G$5,"")</f>
        <v/>
      </c>
      <c r="AE255" s="9" t="str">
        <f t="shared" si="3"/>
        <v/>
      </c>
    </row>
    <row r="256" spans="27:31" x14ac:dyDescent="0.25">
      <c r="AA256" s="12" t="str">
        <f>IFERROR(($W256/50-_xlfn.XLOOKUP($X256,Tabeller!$B$4:$B$12,Tabeller!$G$4:$G$12)*Y256)/$G$5,"")</f>
        <v/>
      </c>
      <c r="AB256" s="12" t="str">
        <f>IFERROR(_xlfn.XLOOKUP($X256,Tabeller!$B$4:$B$12,Tabeller!$G$4:$G$12)*Z256/$G$5,"")</f>
        <v/>
      </c>
      <c r="AC256" s="12" t="str">
        <f>IFERROR(($W256/50-_xlfn.XLOOKUP($X256,Tabeller!$B$4:$B$12,Tabeller!$G$4:$G$12)*$G$5)/$G$5,"")</f>
        <v/>
      </c>
      <c r="AD256" s="12" t="str">
        <f>IFERROR(($W256/50-_xlfn.XLOOKUP($X256,Tabeller!$B$17:$B$31,Tabeller!$G$17:$G$31)*(#REF!+#REF!))/$G$5,"")</f>
        <v/>
      </c>
      <c r="AE256" s="9" t="str">
        <f t="shared" si="3"/>
        <v/>
      </c>
    </row>
    <row r="257" spans="27:31" x14ac:dyDescent="0.25">
      <c r="AA257" s="12" t="str">
        <f>IFERROR(($W257/50-_xlfn.XLOOKUP($X257,Tabeller!$B$4:$B$12,Tabeller!$G$4:$G$12)*Y257)/$G$5,"")</f>
        <v/>
      </c>
      <c r="AB257" s="12" t="str">
        <f>IFERROR(_xlfn.XLOOKUP($X257,Tabeller!$B$4:$B$12,Tabeller!$G$4:$G$12)*Z257/$G$5,"")</f>
        <v/>
      </c>
      <c r="AC257" s="12" t="str">
        <f>IFERROR(($W257/50-_xlfn.XLOOKUP($X257,Tabeller!$B$4:$B$12,Tabeller!$G$4:$G$12)*$G$5)/$G$5,"")</f>
        <v/>
      </c>
      <c r="AD257" s="12" t="str">
        <f>IFERROR(($W257/50-_xlfn.XLOOKUP($X257,Tabeller!$B$17:$B$31,Tabeller!$G$17:$G$31)*(#REF!+#REF!))/$G$5,"")</f>
        <v/>
      </c>
      <c r="AE257" s="9" t="str">
        <f t="shared" si="3"/>
        <v/>
      </c>
    </row>
    <row r="258" spans="27:31" x14ac:dyDescent="0.25">
      <c r="AA258" s="12" t="str">
        <f>IFERROR(($W258/50-_xlfn.XLOOKUP($X258,Tabeller!$B$4:$B$12,Tabeller!$G$4:$G$12)*Y258)/$G$5,"")</f>
        <v/>
      </c>
      <c r="AB258" s="12" t="str">
        <f>IFERROR(_xlfn.XLOOKUP($X258,Tabeller!$B$4:$B$12,Tabeller!$G$4:$G$12)*Z258/$G$5,"")</f>
        <v/>
      </c>
      <c r="AC258" s="12" t="str">
        <f>IFERROR(($W258/50-_xlfn.XLOOKUP($X258,Tabeller!$B$4:$B$12,Tabeller!$G$4:$G$12)*$G$5)/$G$5,"")</f>
        <v/>
      </c>
      <c r="AD258" s="12" t="str">
        <f>IFERROR(($W258/50-_xlfn.XLOOKUP($X258,Tabeller!$B$17:$B$31,Tabeller!$G$17:$G$31)*(#REF!+#REF!))/$G$5,"")</f>
        <v/>
      </c>
      <c r="AE258" s="9" t="str">
        <f t="shared" si="3"/>
        <v/>
      </c>
    </row>
    <row r="259" spans="27:31" x14ac:dyDescent="0.25">
      <c r="AA259" s="12" t="str">
        <f>IFERROR(($W259/50-_xlfn.XLOOKUP($X259,Tabeller!$B$4:$B$12,Tabeller!$G$4:$G$12)*Y259)/$G$5,"")</f>
        <v/>
      </c>
      <c r="AB259" s="12" t="str">
        <f>IFERROR(_xlfn.XLOOKUP($X259,Tabeller!$B$4:$B$12,Tabeller!$G$4:$G$12)*Z259/$G$5,"")</f>
        <v/>
      </c>
      <c r="AC259" s="12" t="str">
        <f>IFERROR(($W259/50-_xlfn.XLOOKUP($X259,Tabeller!$B$4:$B$12,Tabeller!$G$4:$G$12)*$G$5)/$G$5,"")</f>
        <v/>
      </c>
      <c r="AD259" s="12" t="str">
        <f>IFERROR(($W259/50-_xlfn.XLOOKUP($X259,Tabeller!$B$17:$B$31,Tabeller!$G$17:$G$31)*(#REF!+#REF!))/$G$5,"")</f>
        <v/>
      </c>
      <c r="AE259" s="9" t="str">
        <f t="shared" si="3"/>
        <v/>
      </c>
    </row>
    <row r="260" spans="27:31" x14ac:dyDescent="0.25">
      <c r="AA260" s="12" t="str">
        <f>IFERROR(($W260/50-_xlfn.XLOOKUP($X260,Tabeller!$B$4:$B$12,Tabeller!$G$4:$G$12)*Y260)/$G$5,"")</f>
        <v/>
      </c>
      <c r="AB260" s="12" t="str">
        <f>IFERROR(_xlfn.XLOOKUP($X260,Tabeller!$B$4:$B$12,Tabeller!$G$4:$G$12)*Z260/$G$5,"")</f>
        <v/>
      </c>
      <c r="AC260" s="12" t="str">
        <f>IFERROR(($W260/50-_xlfn.XLOOKUP($X260,Tabeller!$B$4:$B$12,Tabeller!$G$4:$G$12)*$G$5)/$G$5,"")</f>
        <v/>
      </c>
      <c r="AD260" s="12" t="str">
        <f>IFERROR(($W260/50-_xlfn.XLOOKUP($X260,Tabeller!$B$17:$B$31,Tabeller!$G$17:$G$31)*(#REF!+#REF!))/$G$5,"")</f>
        <v/>
      </c>
      <c r="AE260" s="9" t="str">
        <f t="shared" si="3"/>
        <v/>
      </c>
    </row>
    <row r="261" spans="27:31" x14ac:dyDescent="0.25">
      <c r="AA261" s="12" t="str">
        <f>IFERROR(($W261/50-_xlfn.XLOOKUP($X261,Tabeller!$B$4:$B$12,Tabeller!$G$4:$G$12)*Y261)/$G$5,"")</f>
        <v/>
      </c>
      <c r="AB261" s="12" t="str">
        <f>IFERROR(_xlfn.XLOOKUP($X261,Tabeller!$B$4:$B$12,Tabeller!$G$4:$G$12)*Z261/$G$5,"")</f>
        <v/>
      </c>
      <c r="AC261" s="12" t="str">
        <f>IFERROR(($W261/50-_xlfn.XLOOKUP($X261,Tabeller!$B$4:$B$12,Tabeller!$G$4:$G$12)*$G$5)/$G$5,"")</f>
        <v/>
      </c>
      <c r="AD261" s="12" t="str">
        <f>IFERROR(($W261/50-_xlfn.XLOOKUP($X261,Tabeller!$B$17:$B$31,Tabeller!$G$17:$G$31)*(#REF!+#REF!))/$G$5,"")</f>
        <v/>
      </c>
      <c r="AE261" s="9" t="str">
        <f t="shared" si="3"/>
        <v/>
      </c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7D509B2-FA68-431E-B5F8-4A99A3FE7172}">
          <x14:formula1>
            <xm:f>Tabeller!$B$61:$B$84</xm:f>
          </x14:formula1>
          <xm:sqref>X5:X1048572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Tabeller</vt:lpstr>
      <vt:lpstr>Beregning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Labrosse - AI a/s</dc:creator>
  <cp:lastModifiedBy>Mark Labrosse - AI a/s</cp:lastModifiedBy>
  <dcterms:created xsi:type="dcterms:W3CDTF">2025-01-27T09:57:03Z</dcterms:created>
  <dcterms:modified xsi:type="dcterms:W3CDTF">2025-05-01T13:12:34Z</dcterms:modified>
</cp:coreProperties>
</file>