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m-raulbox\Documentation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 s="1"/>
  <c r="F35" i="1"/>
  <c r="G35" i="1" s="1"/>
  <c r="F34" i="1"/>
  <c r="G34" i="1" s="1"/>
  <c r="F33" i="1"/>
  <c r="G33" i="1" s="1"/>
  <c r="F32" i="1"/>
  <c r="G32" i="1" s="1"/>
</calcChain>
</file>

<file path=xl/sharedStrings.xml><?xml version="1.0" encoding="utf-8"?>
<sst xmlns="http://schemas.openxmlformats.org/spreadsheetml/2006/main" count="70" uniqueCount="60">
  <si>
    <t>0x00</t>
  </si>
  <si>
    <t>0x20</t>
  </si>
  <si>
    <t>0x30</t>
  </si>
  <si>
    <t>0x40</t>
  </si>
  <si>
    <t>0x50</t>
  </si>
  <si>
    <t>0x60</t>
  </si>
  <si>
    <t>Voltage Value</t>
  </si>
  <si>
    <t>0x01</t>
  </si>
  <si>
    <t>0x02</t>
  </si>
  <si>
    <t>0x03</t>
  </si>
  <si>
    <t>0x04</t>
  </si>
  <si>
    <t>Mask Address</t>
  </si>
  <si>
    <t>EBOW1 Value</t>
  </si>
  <si>
    <t>EBOW 2 Value</t>
  </si>
  <si>
    <t>EBOW3 Value</t>
  </si>
  <si>
    <t>EBOW4 Value</t>
  </si>
  <si>
    <t>EBOW5 Value</t>
  </si>
  <si>
    <t>EBOW6 Value</t>
  </si>
  <si>
    <t>EBOW7 Value</t>
  </si>
  <si>
    <t>Volt</t>
  </si>
  <si>
    <t>0x10</t>
  </si>
  <si>
    <t>Low Nibble</t>
  </si>
  <si>
    <t>EBOW Value Format [1 byte]</t>
  </si>
  <si>
    <t>B7</t>
  </si>
  <si>
    <t>B6</t>
  </si>
  <si>
    <t>B5</t>
  </si>
  <si>
    <t>B4</t>
  </si>
  <si>
    <t>B3</t>
  </si>
  <si>
    <t>B2</t>
  </si>
  <si>
    <t>B1</t>
  </si>
  <si>
    <t>B0</t>
  </si>
  <si>
    <t>High Nibble</t>
  </si>
  <si>
    <t>Timer Dur. (min)</t>
  </si>
  <si>
    <t>Instant sleep</t>
  </si>
  <si>
    <t xml:space="preserve">Auto Sleep Timer Configuration </t>
  </si>
  <si>
    <t>Recognized Value</t>
  </si>
  <si>
    <t>Other recognized message</t>
  </si>
  <si>
    <t>Message</t>
  </si>
  <si>
    <t xml:space="preserve">Reset all output </t>
  </si>
  <si>
    <t>Independent test cycle</t>
  </si>
  <si>
    <t>Group test cycle</t>
  </si>
  <si>
    <t>Enable auto sleep</t>
  </si>
  <si>
    <t>Disable auto sleep</t>
  </si>
  <si>
    <t>R1</t>
  </si>
  <si>
    <t>Vref</t>
  </si>
  <si>
    <t>LM317 OUTPUT VALUE COMBINATION</t>
  </si>
  <si>
    <t>Vo</t>
  </si>
  <si>
    <t>R2'3</t>
  </si>
  <si>
    <t>R2'2</t>
  </si>
  <si>
    <t>R2'1</t>
  </si>
  <si>
    <t>R2'0</t>
  </si>
  <si>
    <t>R2'F</t>
  </si>
  <si>
    <t>Reqv</t>
  </si>
  <si>
    <t>CV2 [Volt2]</t>
  </si>
  <si>
    <t>CV1 [Volt1]</t>
  </si>
  <si>
    <t>CV3 [Volt3]</t>
  </si>
  <si>
    <t>CV4 [Volt4]</t>
  </si>
  <si>
    <t>Signal reference designator on schematic</t>
  </si>
  <si>
    <t>Activated resistor for each Vo value</t>
  </si>
  <si>
    <t>Value '0' reserved. Used to wake-up the MCU from sleep via its serial input (EUSART). A dummy byte 0x00 should then be sent before sending EBOWx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</si>
</sst>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2" fillId="6" borderId="2" xfId="0" applyFont="1" applyFill="1" applyBorder="1"/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5" fillId="14" borderId="30" xfId="0" applyFont="1" applyFill="1" applyBorder="1" applyAlignment="1">
      <alignment horizontal="left"/>
    </xf>
    <xf numFmtId="0" fontId="5" fillId="14" borderId="31" xfId="0" applyFont="1" applyFill="1" applyBorder="1" applyAlignment="1">
      <alignment horizontal="left"/>
    </xf>
    <xf numFmtId="0" fontId="5" fillId="14" borderId="32" xfId="0" applyFont="1" applyFill="1" applyBorder="1" applyAlignment="1">
      <alignment horizontal="left"/>
    </xf>
    <xf numFmtId="0" fontId="4" fillId="13" borderId="27" xfId="0" applyFont="1" applyFill="1" applyBorder="1" applyAlignment="1">
      <alignment horizontal="left"/>
    </xf>
    <xf numFmtId="0" fontId="4" fillId="13" borderId="28" xfId="0" applyFont="1" applyFill="1" applyBorder="1" applyAlignment="1">
      <alignment horizontal="left"/>
    </xf>
    <xf numFmtId="0" fontId="4" fillId="13" borderId="29" xfId="0" applyFont="1" applyFill="1" applyBorder="1" applyAlignment="1">
      <alignment horizontal="left"/>
    </xf>
    <xf numFmtId="0" fontId="3" fillId="11" borderId="25" xfId="0" applyFont="1" applyFill="1" applyBorder="1" applyAlignment="1">
      <alignment horizontal="left"/>
    </xf>
    <xf numFmtId="0" fontId="0" fillId="11" borderId="24" xfId="0" applyFill="1" applyBorder="1" applyAlignment="1">
      <alignment horizontal="left"/>
    </xf>
    <xf numFmtId="0" fontId="0" fillId="11" borderId="26" xfId="0" applyFill="1" applyBorder="1" applyAlignment="1">
      <alignment horizontal="left"/>
    </xf>
    <xf numFmtId="0" fontId="0" fillId="8" borderId="1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A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tabSelected="1" topLeftCell="A19" workbookViewId="0">
      <selection activeCell="P17" sqref="P17"/>
    </sheetView>
  </sheetViews>
  <sheetFormatPr baseColWidth="10" defaultRowHeight="15" x14ac:dyDescent="0.25"/>
  <cols>
    <col min="1" max="3" width="8" style="1" customWidth="1"/>
    <col min="4" max="4" width="8.140625" style="1" customWidth="1"/>
    <col min="5" max="14" width="8" style="1" customWidth="1"/>
    <col min="15" max="15" width="8" style="2" customWidth="1"/>
    <col min="16" max="16" width="13.5703125" style="1" customWidth="1"/>
  </cols>
  <sheetData>
    <row r="1" spans="1:16" ht="45" x14ac:dyDescent="0.25">
      <c r="A1" s="12" t="s">
        <v>12</v>
      </c>
      <c r="B1" s="8" t="s">
        <v>11</v>
      </c>
      <c r="C1" s="9" t="s">
        <v>13</v>
      </c>
      <c r="D1" s="9" t="s">
        <v>11</v>
      </c>
      <c r="E1" s="8" t="s">
        <v>14</v>
      </c>
      <c r="F1" s="8" t="s">
        <v>11</v>
      </c>
      <c r="G1" s="9" t="s">
        <v>15</v>
      </c>
      <c r="H1" s="9" t="s">
        <v>11</v>
      </c>
      <c r="I1" s="8" t="s">
        <v>16</v>
      </c>
      <c r="J1" s="8" t="s">
        <v>11</v>
      </c>
      <c r="K1" s="9" t="s">
        <v>17</v>
      </c>
      <c r="L1" s="9" t="s">
        <v>11</v>
      </c>
      <c r="M1" s="8" t="s">
        <v>18</v>
      </c>
      <c r="N1" s="8" t="s">
        <v>11</v>
      </c>
      <c r="O1" s="15" t="s">
        <v>19</v>
      </c>
      <c r="P1" s="10" t="s">
        <v>6</v>
      </c>
    </row>
    <row r="2" spans="1:16" x14ac:dyDescent="0.25">
      <c r="A2" s="13">
        <v>1</v>
      </c>
      <c r="B2" s="72" t="s">
        <v>0</v>
      </c>
      <c r="C2" s="3">
        <v>17</v>
      </c>
      <c r="D2" s="72" t="s">
        <v>20</v>
      </c>
      <c r="E2" s="3">
        <v>33</v>
      </c>
      <c r="F2" s="72" t="s">
        <v>1</v>
      </c>
      <c r="G2" s="3">
        <v>49</v>
      </c>
      <c r="H2" s="72" t="s">
        <v>2</v>
      </c>
      <c r="I2" s="3">
        <v>65</v>
      </c>
      <c r="J2" s="72" t="s">
        <v>3</v>
      </c>
      <c r="K2" s="3">
        <v>81</v>
      </c>
      <c r="L2" s="72" t="s">
        <v>4</v>
      </c>
      <c r="M2" s="3">
        <v>97</v>
      </c>
      <c r="N2" s="72" t="s">
        <v>5</v>
      </c>
      <c r="O2" s="16">
        <v>0</v>
      </c>
      <c r="P2" s="17" t="s">
        <v>0</v>
      </c>
    </row>
    <row r="3" spans="1:16" x14ac:dyDescent="0.25">
      <c r="A3" s="13">
        <v>2</v>
      </c>
      <c r="B3" s="72"/>
      <c r="C3" s="3">
        <v>18</v>
      </c>
      <c r="D3" s="72"/>
      <c r="E3" s="3">
        <v>34</v>
      </c>
      <c r="F3" s="72"/>
      <c r="G3" s="3">
        <v>50</v>
      </c>
      <c r="H3" s="72"/>
      <c r="I3" s="3">
        <v>66</v>
      </c>
      <c r="J3" s="72"/>
      <c r="K3" s="3">
        <v>82</v>
      </c>
      <c r="L3" s="72"/>
      <c r="M3" s="3">
        <v>98</v>
      </c>
      <c r="N3" s="72"/>
      <c r="O3" s="16">
        <v>3</v>
      </c>
      <c r="P3" s="17" t="s">
        <v>7</v>
      </c>
    </row>
    <row r="4" spans="1:16" x14ac:dyDescent="0.25">
      <c r="A4" s="13">
        <v>3</v>
      </c>
      <c r="B4" s="72"/>
      <c r="C4" s="3">
        <v>19</v>
      </c>
      <c r="D4" s="72"/>
      <c r="E4" s="3">
        <v>35</v>
      </c>
      <c r="F4" s="72"/>
      <c r="G4" s="3">
        <v>51</v>
      </c>
      <c r="H4" s="72"/>
      <c r="I4" s="3">
        <v>67</v>
      </c>
      <c r="J4" s="72"/>
      <c r="K4" s="3">
        <v>83</v>
      </c>
      <c r="L4" s="72"/>
      <c r="M4" s="3">
        <v>99</v>
      </c>
      <c r="N4" s="72"/>
      <c r="O4" s="16">
        <v>5</v>
      </c>
      <c r="P4" s="17" t="s">
        <v>8</v>
      </c>
    </row>
    <row r="5" spans="1:16" x14ac:dyDescent="0.25">
      <c r="A5" s="13">
        <v>4</v>
      </c>
      <c r="B5" s="72"/>
      <c r="C5" s="3">
        <v>20</v>
      </c>
      <c r="D5" s="72"/>
      <c r="E5" s="3">
        <v>36</v>
      </c>
      <c r="F5" s="72"/>
      <c r="G5" s="3">
        <v>52</v>
      </c>
      <c r="H5" s="72"/>
      <c r="I5" s="3">
        <v>68</v>
      </c>
      <c r="J5" s="72"/>
      <c r="K5" s="3">
        <v>84</v>
      </c>
      <c r="L5" s="72"/>
      <c r="M5" s="3">
        <v>100</v>
      </c>
      <c r="N5" s="72"/>
      <c r="O5" s="16">
        <v>7</v>
      </c>
      <c r="P5" s="17" t="s">
        <v>9</v>
      </c>
    </row>
    <row r="6" spans="1:16" ht="15.75" thickBot="1" x14ac:dyDescent="0.3">
      <c r="A6" s="14">
        <v>5</v>
      </c>
      <c r="B6" s="73"/>
      <c r="C6" s="11">
        <v>21</v>
      </c>
      <c r="D6" s="73"/>
      <c r="E6" s="11">
        <v>37</v>
      </c>
      <c r="F6" s="73"/>
      <c r="G6" s="11">
        <v>53</v>
      </c>
      <c r="H6" s="73"/>
      <c r="I6" s="11">
        <v>69</v>
      </c>
      <c r="J6" s="73"/>
      <c r="K6" s="11">
        <v>85</v>
      </c>
      <c r="L6" s="73"/>
      <c r="M6" s="11">
        <v>101</v>
      </c>
      <c r="N6" s="73"/>
      <c r="O6" s="18">
        <v>9</v>
      </c>
      <c r="P6" s="19" t="s">
        <v>10</v>
      </c>
    </row>
    <row r="7" spans="1:16" ht="15.75" thickBot="1" x14ac:dyDescent="0.3">
      <c r="A7" s="41" t="s">
        <v>59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ht="15.75" thickBot="1" x14ac:dyDescent="0.3">
      <c r="A8" s="4"/>
      <c r="B8" s="4"/>
      <c r="C8" s="4"/>
      <c r="D8" s="5"/>
    </row>
    <row r="9" spans="1:16" x14ac:dyDescent="0.25">
      <c r="A9" s="21" t="s">
        <v>22</v>
      </c>
      <c r="B9" s="22"/>
      <c r="C9" s="22"/>
      <c r="D9" s="22"/>
      <c r="E9" s="22"/>
      <c r="F9" s="22"/>
      <c r="G9" s="22"/>
      <c r="H9" s="23"/>
    </row>
    <row r="10" spans="1:16" x14ac:dyDescent="0.25">
      <c r="A10" s="20" t="s">
        <v>23</v>
      </c>
      <c r="B10" s="6" t="s">
        <v>24</v>
      </c>
      <c r="C10" s="6" t="s">
        <v>25</v>
      </c>
      <c r="D10" s="6" t="s">
        <v>26</v>
      </c>
      <c r="E10" s="6" t="s">
        <v>27</v>
      </c>
      <c r="F10" s="6" t="s">
        <v>28</v>
      </c>
      <c r="G10" s="6" t="s">
        <v>29</v>
      </c>
      <c r="H10" s="7" t="s">
        <v>30</v>
      </c>
    </row>
    <row r="11" spans="1:16" x14ac:dyDescent="0.25">
      <c r="A11" s="56" t="s">
        <v>31</v>
      </c>
      <c r="B11" s="57"/>
      <c r="C11" s="57"/>
      <c r="D11" s="58"/>
      <c r="E11" s="50" t="s">
        <v>21</v>
      </c>
      <c r="F11" s="51"/>
      <c r="G11" s="51"/>
      <c r="H11" s="52"/>
    </row>
    <row r="12" spans="1:16" ht="15.75" thickBot="1" x14ac:dyDescent="0.3">
      <c r="A12" s="59" t="s">
        <v>11</v>
      </c>
      <c r="B12" s="54"/>
      <c r="C12" s="54"/>
      <c r="D12" s="60"/>
      <c r="E12" s="53" t="s">
        <v>6</v>
      </c>
      <c r="F12" s="54"/>
      <c r="G12" s="54"/>
      <c r="H12" s="55"/>
    </row>
    <row r="14" spans="1:16" ht="15.75" thickBot="1" x14ac:dyDescent="0.3"/>
    <row r="15" spans="1:16" x14ac:dyDescent="0.25">
      <c r="A15" s="63" t="s">
        <v>34</v>
      </c>
      <c r="B15" s="64"/>
      <c r="C15" s="64"/>
      <c r="D15" s="65"/>
      <c r="F15" s="63" t="s">
        <v>36</v>
      </c>
      <c r="G15" s="64"/>
      <c r="H15" s="64"/>
      <c r="I15" s="64"/>
      <c r="J15" s="64"/>
      <c r="K15" s="65"/>
    </row>
    <row r="16" spans="1:16" x14ac:dyDescent="0.25">
      <c r="A16" s="66" t="s">
        <v>32</v>
      </c>
      <c r="B16" s="67"/>
      <c r="C16" s="67" t="s">
        <v>35</v>
      </c>
      <c r="D16" s="68"/>
      <c r="F16" s="82" t="s">
        <v>37</v>
      </c>
      <c r="G16" s="76"/>
      <c r="H16" s="76"/>
      <c r="I16" s="76" t="s">
        <v>35</v>
      </c>
      <c r="J16" s="76"/>
      <c r="K16" s="77"/>
    </row>
    <row r="17" spans="1:11" x14ac:dyDescent="0.25">
      <c r="A17" s="61">
        <v>15</v>
      </c>
      <c r="B17" s="62"/>
      <c r="C17" s="62">
        <v>130</v>
      </c>
      <c r="D17" s="71"/>
      <c r="F17" s="61" t="s">
        <v>38</v>
      </c>
      <c r="G17" s="62"/>
      <c r="H17" s="62"/>
      <c r="I17" s="62">
        <v>112</v>
      </c>
      <c r="J17" s="62"/>
      <c r="K17" s="71"/>
    </row>
    <row r="18" spans="1:11" x14ac:dyDescent="0.25">
      <c r="A18" s="61">
        <v>20</v>
      </c>
      <c r="B18" s="62"/>
      <c r="C18" s="62">
        <v>131</v>
      </c>
      <c r="D18" s="71"/>
      <c r="F18" s="61" t="s">
        <v>41</v>
      </c>
      <c r="G18" s="62"/>
      <c r="H18" s="62"/>
      <c r="I18" s="62">
        <v>128</v>
      </c>
      <c r="J18" s="62"/>
      <c r="K18" s="71"/>
    </row>
    <row r="19" spans="1:11" x14ac:dyDescent="0.25">
      <c r="A19" s="61">
        <v>25</v>
      </c>
      <c r="B19" s="62"/>
      <c r="C19" s="62">
        <v>132</v>
      </c>
      <c r="D19" s="71"/>
      <c r="F19" s="61" t="s">
        <v>42</v>
      </c>
      <c r="G19" s="62"/>
      <c r="H19" s="62"/>
      <c r="I19" s="62">
        <v>129</v>
      </c>
      <c r="J19" s="62"/>
      <c r="K19" s="71"/>
    </row>
    <row r="20" spans="1:11" x14ac:dyDescent="0.25">
      <c r="A20" s="61">
        <v>30</v>
      </c>
      <c r="B20" s="62"/>
      <c r="C20" s="62">
        <v>133</v>
      </c>
      <c r="D20" s="71"/>
      <c r="F20" s="61" t="s">
        <v>33</v>
      </c>
      <c r="G20" s="62"/>
      <c r="H20" s="62"/>
      <c r="I20" s="62">
        <v>255</v>
      </c>
      <c r="J20" s="62"/>
      <c r="K20" s="71"/>
    </row>
    <row r="21" spans="1:11" x14ac:dyDescent="0.25">
      <c r="A21" s="74">
        <v>35</v>
      </c>
      <c r="B21" s="75"/>
      <c r="C21" s="62">
        <v>134</v>
      </c>
      <c r="D21" s="71"/>
      <c r="F21" s="61" t="s">
        <v>39</v>
      </c>
      <c r="G21" s="62"/>
      <c r="H21" s="62"/>
      <c r="I21" s="62">
        <v>250</v>
      </c>
      <c r="J21" s="62"/>
      <c r="K21" s="71"/>
    </row>
    <row r="22" spans="1:11" ht="15.75" thickBot="1" x14ac:dyDescent="0.3">
      <c r="A22" s="61">
        <v>40</v>
      </c>
      <c r="B22" s="62"/>
      <c r="C22" s="62">
        <v>135</v>
      </c>
      <c r="D22" s="71"/>
      <c r="F22" s="69" t="s">
        <v>40</v>
      </c>
      <c r="G22" s="70"/>
      <c r="H22" s="70"/>
      <c r="I22" s="70">
        <v>251</v>
      </c>
      <c r="J22" s="70"/>
      <c r="K22" s="83"/>
    </row>
    <row r="23" spans="1:11" x14ac:dyDescent="0.25">
      <c r="A23" s="61">
        <v>45</v>
      </c>
      <c r="B23" s="62"/>
      <c r="C23" s="62">
        <v>136</v>
      </c>
      <c r="D23" s="71"/>
    </row>
    <row r="24" spans="1:11" x14ac:dyDescent="0.25">
      <c r="A24" s="61">
        <v>50</v>
      </c>
      <c r="B24" s="62"/>
      <c r="C24" s="62">
        <v>137</v>
      </c>
      <c r="D24" s="71"/>
    </row>
    <row r="25" spans="1:11" x14ac:dyDescent="0.25">
      <c r="A25" s="61">
        <v>55</v>
      </c>
      <c r="B25" s="62"/>
      <c r="C25" s="62">
        <v>138</v>
      </c>
      <c r="D25" s="71"/>
    </row>
    <row r="26" spans="1:11" ht="15.75" thickBot="1" x14ac:dyDescent="0.3">
      <c r="A26" s="69">
        <v>60</v>
      </c>
      <c r="B26" s="70"/>
      <c r="C26" s="70">
        <v>139</v>
      </c>
      <c r="D26" s="83"/>
    </row>
    <row r="27" spans="1:11" ht="15.75" thickBot="1" x14ac:dyDescent="0.3"/>
    <row r="28" spans="1:11" x14ac:dyDescent="0.25">
      <c r="A28" s="78" t="s">
        <v>45</v>
      </c>
      <c r="B28" s="79"/>
      <c r="C28" s="79"/>
      <c r="D28" s="79"/>
      <c r="E28" s="79"/>
      <c r="F28" s="27" t="s">
        <v>44</v>
      </c>
      <c r="G28" s="28" t="s">
        <v>43</v>
      </c>
    </row>
    <row r="29" spans="1:11" x14ac:dyDescent="0.25">
      <c r="A29" s="80"/>
      <c r="B29" s="81"/>
      <c r="C29" s="81"/>
      <c r="D29" s="81"/>
      <c r="E29" s="81"/>
      <c r="F29" s="24">
        <v>1.25</v>
      </c>
      <c r="G29" s="29">
        <v>240</v>
      </c>
    </row>
    <row r="30" spans="1:11" x14ac:dyDescent="0.25">
      <c r="A30" s="30" t="s">
        <v>51</v>
      </c>
      <c r="B30" s="25" t="s">
        <v>50</v>
      </c>
      <c r="C30" s="25" t="s">
        <v>49</v>
      </c>
      <c r="D30" s="25" t="s">
        <v>48</v>
      </c>
      <c r="E30" s="25" t="s">
        <v>47</v>
      </c>
      <c r="F30" s="25" t="s">
        <v>52</v>
      </c>
      <c r="G30" s="31" t="s">
        <v>46</v>
      </c>
    </row>
    <row r="31" spans="1:11" ht="30" x14ac:dyDescent="0.25">
      <c r="A31" s="37"/>
      <c r="B31" s="40" t="s">
        <v>54</v>
      </c>
      <c r="C31" s="40" t="s">
        <v>53</v>
      </c>
      <c r="D31" s="40" t="s">
        <v>55</v>
      </c>
      <c r="E31" s="40" t="s">
        <v>56</v>
      </c>
      <c r="F31" s="38"/>
      <c r="G31" s="39"/>
    </row>
    <row r="32" spans="1:11" x14ac:dyDescent="0.25">
      <c r="A32" s="32">
        <v>1400</v>
      </c>
      <c r="B32" s="3"/>
      <c r="C32" s="3"/>
      <c r="D32" s="3"/>
      <c r="E32" s="3"/>
      <c r="F32" s="26">
        <f>$A$32</f>
        <v>1400</v>
      </c>
      <c r="G32" s="33">
        <f>((F32/$G$29)+1)*$F$29</f>
        <v>8.5416666666666661</v>
      </c>
    </row>
    <row r="33" spans="1:7" x14ac:dyDescent="0.25">
      <c r="A33" s="32">
        <v>1400</v>
      </c>
      <c r="B33" s="26">
        <v>6000</v>
      </c>
      <c r="C33" s="3"/>
      <c r="D33" s="3"/>
      <c r="E33" s="3"/>
      <c r="F33" s="26">
        <f>1/((1/A33)+(1/B33))</f>
        <v>1135.1351351351352</v>
      </c>
      <c r="G33" s="33">
        <f>((F33/$G$29)+1)*$F$29</f>
        <v>7.1621621621621623</v>
      </c>
    </row>
    <row r="34" spans="1:7" x14ac:dyDescent="0.25">
      <c r="A34" s="32">
        <v>1400</v>
      </c>
      <c r="B34" s="26">
        <v>6000</v>
      </c>
      <c r="C34" s="26">
        <v>1500</v>
      </c>
      <c r="D34" s="3"/>
      <c r="E34" s="3"/>
      <c r="F34" s="26">
        <f>1/((1/A34)+(1/B34)+(1/C34))</f>
        <v>646.15384615384608</v>
      </c>
      <c r="G34" s="33">
        <f>((F34/$G$29)+1)*$F$29</f>
        <v>4.615384615384615</v>
      </c>
    </row>
    <row r="35" spans="1:7" x14ac:dyDescent="0.25">
      <c r="A35" s="32">
        <v>1400</v>
      </c>
      <c r="B35" s="26">
        <v>6000</v>
      </c>
      <c r="C35" s="26">
        <v>1500</v>
      </c>
      <c r="D35" s="26">
        <v>700</v>
      </c>
      <c r="E35" s="3"/>
      <c r="F35" s="26">
        <f>1/((1/A35)+(1/B35)+(1/C35)+(1/D35))</f>
        <v>336</v>
      </c>
      <c r="G35" s="33">
        <f>((F35/$G$29)+1)*$F$29</f>
        <v>3</v>
      </c>
    </row>
    <row r="36" spans="1:7" ht="15.75" thickBot="1" x14ac:dyDescent="0.3">
      <c r="A36" s="34">
        <v>1400</v>
      </c>
      <c r="B36" s="35">
        <v>6000</v>
      </c>
      <c r="C36" s="35">
        <v>1500</v>
      </c>
      <c r="D36" s="35">
        <v>700</v>
      </c>
      <c r="E36" s="35">
        <v>240</v>
      </c>
      <c r="F36" s="35">
        <f>1/((1/A36)+(1/B36)+(1/C36)+(1/D36)+(1/E36))</f>
        <v>140</v>
      </c>
      <c r="G36" s="36">
        <f>((F36/$G$29)+1)*$F$29</f>
        <v>1.979166666666667</v>
      </c>
    </row>
    <row r="37" spans="1:7" x14ac:dyDescent="0.25">
      <c r="A37" s="47" t="s">
        <v>58</v>
      </c>
      <c r="B37" s="48"/>
      <c r="C37" s="48"/>
      <c r="D37" s="48"/>
      <c r="E37" s="48"/>
      <c r="F37" s="48"/>
      <c r="G37" s="49"/>
    </row>
    <row r="38" spans="1:7" ht="15.75" thickBot="1" x14ac:dyDescent="0.3">
      <c r="A38" s="44" t="s">
        <v>57</v>
      </c>
      <c r="B38" s="45"/>
      <c r="C38" s="45"/>
      <c r="D38" s="45"/>
      <c r="E38" s="45"/>
      <c r="F38" s="45"/>
      <c r="G38" s="46"/>
    </row>
  </sheetData>
  <mergeCells count="53">
    <mergeCell ref="I18:K18"/>
    <mergeCell ref="I19:K19"/>
    <mergeCell ref="I20:K20"/>
    <mergeCell ref="I21:K21"/>
    <mergeCell ref="I22:K22"/>
    <mergeCell ref="A28:E29"/>
    <mergeCell ref="F20:H20"/>
    <mergeCell ref="F21:H21"/>
    <mergeCell ref="F22:H22"/>
    <mergeCell ref="F16:H16"/>
    <mergeCell ref="C26:D26"/>
    <mergeCell ref="F17:H17"/>
    <mergeCell ref="F18:H18"/>
    <mergeCell ref="C23:D23"/>
    <mergeCell ref="C24:D24"/>
    <mergeCell ref="C25:D25"/>
    <mergeCell ref="A20:B20"/>
    <mergeCell ref="A21:B21"/>
    <mergeCell ref="A22:B22"/>
    <mergeCell ref="A23:B23"/>
    <mergeCell ref="A24:B24"/>
    <mergeCell ref="C18:D18"/>
    <mergeCell ref="C19:D19"/>
    <mergeCell ref="C20:D20"/>
    <mergeCell ref="C21:D21"/>
    <mergeCell ref="C22:D22"/>
    <mergeCell ref="C17:D17"/>
    <mergeCell ref="N2:N6"/>
    <mergeCell ref="B2:B6"/>
    <mergeCell ref="D2:D6"/>
    <mergeCell ref="F2:F6"/>
    <mergeCell ref="H2:H6"/>
    <mergeCell ref="J2:J6"/>
    <mergeCell ref="L2:L6"/>
    <mergeCell ref="I16:K16"/>
    <mergeCell ref="F15:K15"/>
    <mergeCell ref="I17:K17"/>
    <mergeCell ref="A7:P7"/>
    <mergeCell ref="A38:G38"/>
    <mergeCell ref="A37:G37"/>
    <mergeCell ref="E11:H11"/>
    <mergeCell ref="E12:H12"/>
    <mergeCell ref="A11:D11"/>
    <mergeCell ref="A12:D12"/>
    <mergeCell ref="A25:B25"/>
    <mergeCell ref="A15:D15"/>
    <mergeCell ref="A16:B16"/>
    <mergeCell ref="C16:D16"/>
    <mergeCell ref="A17:B17"/>
    <mergeCell ref="A18:B18"/>
    <mergeCell ref="A19:B19"/>
    <mergeCell ref="F19:H19"/>
    <mergeCell ref="A26:B26"/>
  </mergeCells>
  <pageMargins left="0.7" right="0.7" top="0.75" bottom="0.75" header="0.3" footer="0.3"/>
  <pageSetup scale="8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Robitaille Simon</dc:creator>
  <cp:lastModifiedBy>Robitaille Simon</cp:lastModifiedBy>
  <cp:lastPrinted>2018-07-25T21:11:05Z</cp:lastPrinted>
  <dcterms:created xsi:type="dcterms:W3CDTF">2018-06-27T21:06:19Z</dcterms:created>
  <dcterms:modified xsi:type="dcterms:W3CDTF">2018-08-04T15:43:54Z</dcterms:modified>
</cp:coreProperties>
</file>