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_ace\Desktop\projects\rss_feed\"/>
    </mc:Choice>
  </mc:AlternateContent>
  <xr:revisionPtr revIDLastSave="0" documentId="13_ncr:1_{0F696DF3-FA3F-4760-BA0B-81F6035DC4AE}" xr6:coauthVersionLast="47" xr6:coauthVersionMax="47" xr10:uidLastSave="{00000000-0000-0000-0000-000000000000}"/>
  <bookViews>
    <workbookView xWindow="-110" yWindow="-110" windowWidth="25820" windowHeight="15500" xr2:uid="{99CFD389-CAC9-4918-9C99-3F2C43B22E2F}"/>
  </bookViews>
  <sheets>
    <sheet name="Foglio1" sheetId="1" r:id="rId1"/>
  </sheets>
  <definedNames>
    <definedName name="_xlnm._FilterDatabase" localSheetId="0" hidden="1">Foglio1!$E$8:$F$39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1" i="1"/>
  <c r="H18" i="1"/>
  <c r="H17" i="1"/>
  <c r="H16" i="1"/>
  <c r="H12" i="1"/>
  <c r="H11" i="1"/>
  <c r="H10" i="1"/>
  <c r="H9" i="1"/>
  <c r="H59" i="1"/>
  <c r="H58" i="1"/>
  <c r="H56" i="1"/>
  <c r="H54" i="1"/>
  <c r="H53" i="1"/>
  <c r="H52" i="1"/>
  <c r="H50" i="1"/>
  <c r="H49" i="1"/>
  <c r="H47" i="1"/>
  <c r="H46" i="1"/>
  <c r="F66" i="1"/>
  <c r="F39" i="1"/>
</calcChain>
</file>

<file path=xl/sharedStrings.xml><?xml version="1.0" encoding="utf-8"?>
<sst xmlns="http://schemas.openxmlformats.org/spreadsheetml/2006/main" count="138" uniqueCount="113">
  <si>
    <t>Breakdown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</si>
  <si>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</si>
  <si>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</si>
  <si>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</si>
  <si>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</si>
  <si>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</si>
  <si>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</si>
  <si>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</si>
  <si>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</si>
  <si>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</si>
  <si>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</si>
  <si>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</si>
  <si>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</si>
  <si>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Diluted EPS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</si>
  <si>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</si>
  <si>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</si>
  <si>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</si>
  <si>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</si>
  <si>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</si>
  <si>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</si>
  <si>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</si>
  <si>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</si>
  <si>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</si>
  <si>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</si>
  <si>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</si>
  <si>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</si>
  <si>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</si>
  <si>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</si>
  <si>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</si>
  <si>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</si>
  <si>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</si>
  <si>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Recommended Core Metrics to Keep</t>
  </si>
  <si>
    <t>1. Total Revenue → Sales growth driver.</t>
  </si>
  <si>
    <t>2. Cost of Revenue → Input for Gross Margin.</t>
  </si>
  <si>
    <t>3. Gross Profit → Profitability from core business.</t>
  </si>
  <si>
    <t>4. Operating Expense → Efficiency check.</t>
  </si>
  <si>
    <t>5. Operating Income (EBIT) → Core earnings strength.</t>
  </si>
  <si>
    <t>6. Net Income Common Stockholders → Bottom-line profitability.</t>
  </si>
  <si>
    <t>7. Diluted EPS → Earnings power per share.</t>
  </si>
  <si>
    <t>8. EBITDA → Cash-like profitability, often used in valuation.</t>
  </si>
  <si>
    <t>9. Pretax Income → To track consistency before tax effects.</t>
  </si>
  <si>
    <t>10. Tax Provision → Useful to spot anomalies, but optional.</t>
  </si>
  <si>
    <t>income_statement_item</t>
  </si>
  <si>
    <t>x</t>
  </si>
  <si>
    <t>Total Assets</t>
  </si>
  <si>
    <t>Total Liabilities Net Minority Interest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</si>
  <si>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</si>
  <si>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</si>
  <si>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</si>
  <si>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</si>
  <si>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</si>
  <si>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</si>
  <si>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</si>
  <si>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</si>
  <si>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</si>
  <si>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Share Issued</t>
  </si>
  <si>
    <t>Ordinary Shares Number</t>
  </si>
  <si>
    <t>Treasury Shares Number</t>
  </si>
  <si>
    <t>✅ Recommended Core Balance Sheet Metrics to Keep</t>
  </si>
  <si>
    <t>1. Total Assets → Overall size of the company.</t>
  </si>
  <si>
    <t>2. Total Liabilities Net Minority Interest → Debt + obligations (for leverage ratios).</t>
  </si>
  <si>
    <t>3. Total Debt → Direct leverage measure (more focused than total liabilities).</t>
  </si>
  <si>
    <t>4. Common Stock Equity → Shareholder equity (book value).</t>
  </si>
  <si>
    <t>5. Working Capital → Liquidity buffer (CA – CL).</t>
  </si>
  <si>
    <t>6. Net Tangible Assets → Assets minus intangibles, useful for conservative valuation.</t>
  </si>
  <si>
    <t>7. Invested Capital → For ROIC (Return on Invested Capital).</t>
  </si>
  <si>
    <t>8. Ordinary Shares Number → Needed to compute per-share metrics (EPS, BVPS).</t>
  </si>
  <si>
    <t>9. Treasury Shares Number → To understand buybacks and float.</t>
  </si>
  <si>
    <t>10. Tangible Book Value (optional if you already keep Net Tangible Assets).</t>
  </si>
  <si>
    <t>Operating Cash Flow</t>
  </si>
  <si>
    <t>Investing Cash Flow</t>
  </si>
  <si>
    <t>Financing Cash Flow</t>
  </si>
  <si>
    <t>End Cash Position</t>
  </si>
  <si>
    <t>Income Tax Paid Supplemental Data</t>
  </si>
  <si>
    <t>Capital Expenditure</t>
  </si>
  <si>
    <t>Issuance of Debt</t>
  </si>
  <si>
    <t>Repayment of Debt</t>
  </si>
  <si>
    <t>Repurchase of Capital Stock</t>
  </si>
  <si>
    <t>Free Cash Flow</t>
  </si>
  <si>
    <t>Recommended Core Cash Flow Metrics to Keep</t>
  </si>
  <si>
    <r>
      <t>1. Operating Cash Flow</t>
    </r>
    <r>
      <rPr>
        <sz val="11"/>
        <color theme="1"/>
        <rFont val="Aptos Narrow"/>
        <family val="2"/>
        <scheme val="minor"/>
      </rPr>
      <t xml:space="preserve"> → Core profitability in cash terms.</t>
    </r>
  </si>
  <si>
    <r>
      <t>2. Capital Expenditure (CapEx)</t>
    </r>
    <r>
      <rPr>
        <sz val="11"/>
        <color theme="1"/>
        <rFont val="Aptos Narrow"/>
        <family val="2"/>
        <scheme val="minor"/>
      </rPr>
      <t xml:space="preserve"> → To track reinvestment needs.</t>
    </r>
  </si>
  <si>
    <r>
      <t>3. Free Cash Flow</t>
    </r>
    <r>
      <rPr>
        <sz val="11"/>
        <color theme="1"/>
        <rFont val="Aptos Narrow"/>
        <family val="2"/>
        <scheme val="minor"/>
      </rPr>
      <t xml:space="preserve"> → OCF – CapEx, key for valuation &amp; sustainability.</t>
    </r>
  </si>
  <si>
    <r>
      <t>4. Investing Cash Flow</t>
    </r>
    <r>
      <rPr>
        <sz val="11"/>
        <color theme="1"/>
        <rFont val="Aptos Narrow"/>
        <family val="2"/>
        <scheme val="minor"/>
      </rPr>
      <t xml:space="preserve"> → Broader view of asset investment/disposals.</t>
    </r>
  </si>
  <si>
    <r>
      <t>5. Financing Cash Flow</t>
    </r>
    <r>
      <rPr>
        <sz val="11"/>
        <color theme="1"/>
        <rFont val="Aptos Narrow"/>
        <family val="2"/>
        <scheme val="minor"/>
      </rPr>
      <t xml:space="preserve"> → Debt &amp; equity financing trends.</t>
    </r>
  </si>
  <si>
    <r>
      <t>6. Issuance of Debt</t>
    </r>
    <r>
      <rPr>
        <sz val="11"/>
        <color theme="1"/>
        <rFont val="Aptos Narrow"/>
        <family val="2"/>
        <scheme val="minor"/>
      </rPr>
      <t xml:space="preserve"> → For leverage monitoring (detail of financing CF).</t>
    </r>
  </si>
  <si>
    <r>
      <t>7. Repayment of Debt</t>
    </r>
    <r>
      <rPr>
        <sz val="11"/>
        <color theme="1"/>
        <rFont val="Aptos Narrow"/>
        <family val="2"/>
        <scheme val="minor"/>
      </rPr>
      <t xml:space="preserve"> → Debt paydown trend.</t>
    </r>
  </si>
  <si>
    <r>
      <t>8. Repurchase of Capital Stock</t>
    </r>
    <r>
      <rPr>
        <sz val="11"/>
        <color theme="1"/>
        <rFont val="Aptos Narrow"/>
        <family val="2"/>
        <scheme val="minor"/>
      </rPr>
      <t xml:space="preserve"> → Buybacks, affects per-share metrics.</t>
    </r>
  </si>
  <si>
    <r>
      <t>9. End Cash Position</t>
    </r>
    <r>
      <rPr>
        <sz val="11"/>
        <color theme="1"/>
        <rFont val="Aptos Narrow"/>
        <family val="2"/>
        <scheme val="minor"/>
      </rPr>
      <t xml:space="preserve"> → Liquidity buffer (complement to working capital).</t>
    </r>
  </si>
  <si>
    <t>"TotalAssets": safe_get(balance_sheet, "Total Assets")</t>
  </si>
  <si>
    <t>: safe_get(</t>
  </si>
  <si>
    <t>balance_sheet, "</t>
  </si>
  <si>
    <t>"),</t>
  </si>
  <si>
    <t>TotalAsset</t>
  </si>
  <si>
    <t>TotalCapit</t>
  </si>
  <si>
    <t>WorkingCap</t>
  </si>
  <si>
    <t>InvestedCa</t>
  </si>
  <si>
    <t>TotalDeb</t>
  </si>
  <si>
    <t>TotalLiabilityNetMinorityInterest</t>
  </si>
  <si>
    <t>CommonStock EyEquity</t>
  </si>
  <si>
    <t>NetTangible AyAssets</t>
  </si>
  <si>
    <t>OrdinaryShareyNumber</t>
  </si>
  <si>
    <t>TreasuryShareyNumber</t>
  </si>
  <si>
    <t>"</t>
  </si>
  <si>
    <t>financials, "</t>
  </si>
  <si>
    <t>TotalRevenue</t>
  </si>
  <si>
    <t>CostRevenue</t>
  </si>
  <si>
    <t>GrossProfit</t>
  </si>
  <si>
    <t>OperatingExpenses</t>
  </si>
  <si>
    <t>PretaxIncome</t>
  </si>
  <si>
    <t>TaxProvision</t>
  </si>
  <si>
    <t>NetIncomeCommonStockholders</t>
  </si>
  <si>
    <t>DilutedEPS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</si>
</sst>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232A31"/>
      <name val="Arial"/>
      <family val="2"/>
    </font>
    <font>
      <b/>
      <sz val="6"/>
      <color rgb="FF232A31"/>
      <name val="Arial"/>
      <family val="2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9C73-450B-4BCB-BFBD-14DBE4399810}">
  <sheetPr filterMode="1"/>
  <dimension ref="E4:L88"/>
  <sheetViews>
    <sheetView tabSelected="1" zoomScale="120" zoomScaleNormal="120" workbookViewId="0">
      <selection activeCell="H9" sqref="H9:H30"/>
    </sheetView>
  </sheetViews>
  <sheetFormatPr defaultRowHeight="14.5" x14ac:dyDescent="0.35"/>
  <cols>
    <col min="5" max="5" width="34.81640625" bestFit="1" customWidth="1"/>
    <col min="8" max="8" width="34.81640625" bestFit="1" customWidth="1"/>
  </cols>
  <sheetData>
    <row r="4" spans="5:12" x14ac:dyDescent="0.35">
      <c r="F4" t="s">
        <v>103</v>
      </c>
      <c r="G4" t="s">
        <v>90</v>
      </c>
      <c r="H4" t="s">
        <v>104</v>
      </c>
      <c r="I4" t="s">
        <v>92</v>
      </c>
    </row>
    <row r="8" spans="5:12" x14ac:dyDescent="0.35">
      <c r="E8" s="1" t="s">
        <v>42</v>
      </c>
      <c r="H8" s="1"/>
    </row>
    <row r="9" spans="5:12" x14ac:dyDescent="0.35">
      <c r="E9" s="2" t="s">
        <v>1</v>
      </c>
      <c r="F9" t="s">
        <v>43</v>
      </c>
      <c r="G9" t="s">
        <v>105</v>
      </c>
      <c r="H9" t="str">
        <f>+_xlfn.CONCAT($F$41,G9,$F$41,$G$41,$H$4,E9,$I$41)</f>
        <v>"TotalRevenue": safe_get(financials, "Total Revenue"),</v>
      </c>
      <c r="L9" s="2" t="s">
        <v>31</v>
      </c>
    </row>
    <row r="10" spans="5:12" x14ac:dyDescent="0.35">
      <c r="E10" s="2" t="s">
        <v>2</v>
      </c>
      <c r="F10" t="s">
        <v>43</v>
      </c>
      <c r="G10" t="s">
        <v>106</v>
      </c>
      <c r="H10" t="str">
        <f t="shared" ref="H10:H12" si="0">+_xlfn.CONCAT($F$41,G10,$F$41,$G$41,$H$4,E10,$I$41)</f>
        <v>"CostRevenue": safe_get(financials, "Cost of Revenue"),</v>
      </c>
      <c r="L10" s="2"/>
    </row>
    <row r="11" spans="5:12" x14ac:dyDescent="0.35">
      <c r="E11" s="2" t="s">
        <v>3</v>
      </c>
      <c r="F11" t="s">
        <v>43</v>
      </c>
      <c r="G11" t="s">
        <v>107</v>
      </c>
      <c r="H11" t="str">
        <f t="shared" si="0"/>
        <v>"GrossProfit": safe_get(financials, "Gross Profit"),</v>
      </c>
      <c r="L11" s="2" t="s">
        <v>32</v>
      </c>
    </row>
    <row r="12" spans="5:12" x14ac:dyDescent="0.35">
      <c r="E12" s="2" t="s">
        <v>4</v>
      </c>
      <c r="F12" t="s">
        <v>43</v>
      </c>
      <c r="G12" t="s">
        <v>108</v>
      </c>
      <c r="H12" t="str">
        <f t="shared" si="0"/>
        <v>"OperatingExpenses": safe_get(financials, "Operating Expense"),</v>
      </c>
      <c r="L12" s="2"/>
    </row>
    <row r="13" spans="5:12" hidden="1" x14ac:dyDescent="0.35">
      <c r="E13" s="2" t="s">
        <v>5</v>
      </c>
      <c r="L13" s="2" t="s">
        <v>33</v>
      </c>
    </row>
    <row r="14" spans="5:12" hidden="1" x14ac:dyDescent="0.35">
      <c r="E14" s="2" t="s">
        <v>6</v>
      </c>
      <c r="L14" s="2"/>
    </row>
    <row r="15" spans="5:12" hidden="1" x14ac:dyDescent="0.35">
      <c r="E15" s="2" t="s">
        <v>7</v>
      </c>
      <c r="L15" s="2" t="s">
        <v>34</v>
      </c>
    </row>
    <row r="16" spans="5:12" x14ac:dyDescent="0.35">
      <c r="E16" s="2" t="s">
        <v>8</v>
      </c>
      <c r="F16" t="s">
        <v>43</v>
      </c>
      <c r="G16" t="s">
        <v>109</v>
      </c>
      <c r="H16" t="str">
        <f t="shared" ref="H16:H18" si="1">+_xlfn.CONCAT($F$41,G16,$F$41,$G$41,$H$4,E16,$I$41)</f>
        <v>"PretaxIncome": safe_get(financials, "Pretax Income"),</v>
      </c>
      <c r="L16" s="2"/>
    </row>
    <row r="17" spans="5:12" x14ac:dyDescent="0.35">
      <c r="E17" s="2" t="s">
        <v>9</v>
      </c>
      <c r="F17" t="s">
        <v>43</v>
      </c>
      <c r="G17" t="s">
        <v>110</v>
      </c>
      <c r="H17" t="str">
        <f t="shared" si="1"/>
        <v>"TaxProvision": safe_get(financials, "Tax Provision"),</v>
      </c>
      <c r="L17" s="2" t="s">
        <v>35</v>
      </c>
    </row>
    <row r="18" spans="5:12" x14ac:dyDescent="0.35">
      <c r="E18" s="2" t="s">
        <v>10</v>
      </c>
      <c r="F18" t="s">
        <v>43</v>
      </c>
      <c r="G18" t="s">
        <v>111</v>
      </c>
      <c r="H18" t="str">
        <f t="shared" si="1"/>
        <v>"NetIncomeCommonStockholders": safe_get(financials, "Net Income Common Stockholders"),</v>
      </c>
      <c r="L18" s="2"/>
    </row>
    <row r="19" spans="5:12" hidden="1" x14ac:dyDescent="0.35">
      <c r="E19" s="2" t="s">
        <v>11</v>
      </c>
      <c r="L19" s="2" t="s">
        <v>36</v>
      </c>
    </row>
    <row r="20" spans="5:12" hidden="1" x14ac:dyDescent="0.35">
      <c r="E20" s="2" t="s">
        <v>12</v>
      </c>
      <c r="L20" s="2"/>
    </row>
    <row r="21" spans="5:12" x14ac:dyDescent="0.35">
      <c r="E21" s="2" t="s">
        <v>13</v>
      </c>
      <c r="F21" t="s">
        <v>43</v>
      </c>
      <c r="G21" t="s">
        <v>112</v>
      </c>
      <c r="H21" t="str">
        <f>+_xlfn.CONCAT($F$41,G21,$F$41,$G$41,$H$4,E21,$I$41)</f>
        <v>"DilutedEPS": safe_get(financials, "Diluted EPS"),</v>
      </c>
      <c r="L21" s="2" t="s">
        <v>37</v>
      </c>
    </row>
    <row r="22" spans="5:12" hidden="1" x14ac:dyDescent="0.35">
      <c r="E22" s="2" t="s">
        <v>14</v>
      </c>
      <c r="L22" s="2"/>
    </row>
    <row r="23" spans="5:12" hidden="1" x14ac:dyDescent="0.35">
      <c r="E23" s="2" t="s">
        <v>15</v>
      </c>
      <c r="L23" s="2" t="s">
        <v>38</v>
      </c>
    </row>
    <row r="24" spans="5:12" hidden="1" x14ac:dyDescent="0.35">
      <c r="E24" s="2" t="s">
        <v>16</v>
      </c>
      <c r="L24" s="2"/>
    </row>
    <row r="25" spans="5:12" hidden="1" x14ac:dyDescent="0.35">
      <c r="E25" s="2" t="s">
        <v>17</v>
      </c>
      <c r="L25" s="2" t="s">
        <v>39</v>
      </c>
    </row>
    <row r="26" spans="5:12" hidden="1" x14ac:dyDescent="0.35">
      <c r="E26" s="2" t="s">
        <v>18</v>
      </c>
      <c r="L26" s="2"/>
    </row>
    <row r="27" spans="5:12" hidden="1" x14ac:dyDescent="0.35">
      <c r="E27" s="2" t="s">
        <v>19</v>
      </c>
      <c r="L27" s="2" t="s">
        <v>40</v>
      </c>
    </row>
    <row r="28" spans="5:12" hidden="1" x14ac:dyDescent="0.35">
      <c r="E28" s="2" t="s">
        <v>20</v>
      </c>
      <c r="L28" s="2"/>
    </row>
    <row r="29" spans="5:12" x14ac:dyDescent="0.35">
      <c r="E29" s="2" t="s">
        <v>21</v>
      </c>
      <c r="F29" t="s">
        <v>43</v>
      </c>
      <c r="G29" s="2" t="s">
        <v>21</v>
      </c>
      <c r="H29" t="str">
        <f t="shared" ref="H29:H30" si="2">+_xlfn.CONCAT($F$41,G29,$F$41,$G$41,$H$4,E29,$I$41)</f>
        <v>"EBIT": safe_get(financials, "EBIT"),</v>
      </c>
      <c r="L29" s="2" t="s">
        <v>41</v>
      </c>
    </row>
    <row r="30" spans="5:12" x14ac:dyDescent="0.35">
      <c r="E30" s="2" t="s">
        <v>22</v>
      </c>
      <c r="F30" t="s">
        <v>43</v>
      </c>
      <c r="G30" s="2" t="s">
        <v>22</v>
      </c>
      <c r="H30" t="str">
        <f t="shared" si="2"/>
        <v>"EBITDA": safe_get(financials, "EBITDA"),</v>
      </c>
    </row>
    <row r="31" spans="5:12" hidden="1" x14ac:dyDescent="0.35">
      <c r="E31" s="2" t="s">
        <v>23</v>
      </c>
      <c r="H31" s="2"/>
    </row>
    <row r="32" spans="5:12" hidden="1" x14ac:dyDescent="0.35">
      <c r="E32" s="2" t="s">
        <v>24</v>
      </c>
      <c r="H32" s="2"/>
    </row>
    <row r="33" spans="5:11" hidden="1" x14ac:dyDescent="0.35">
      <c r="E33" s="2" t="s">
        <v>25</v>
      </c>
      <c r="H33" s="2"/>
    </row>
    <row r="34" spans="5:11" hidden="1" x14ac:dyDescent="0.35">
      <c r="E34" s="2" t="s">
        <v>26</v>
      </c>
      <c r="H34" s="2"/>
    </row>
    <row r="35" spans="5:11" hidden="1" x14ac:dyDescent="0.35">
      <c r="E35" s="2" t="s">
        <v>27</v>
      </c>
      <c r="H35" s="2"/>
    </row>
    <row r="36" spans="5:11" hidden="1" x14ac:dyDescent="0.35">
      <c r="E36" s="2" t="s">
        <v>28</v>
      </c>
      <c r="H36" s="2"/>
    </row>
    <row r="37" spans="5:11" hidden="1" x14ac:dyDescent="0.35">
      <c r="E37" s="2" t="s">
        <v>29</v>
      </c>
      <c r="H37" s="2"/>
    </row>
    <row r="38" spans="5:11" hidden="1" x14ac:dyDescent="0.35">
      <c r="E38" s="2" t="s">
        <v>30</v>
      </c>
      <c r="H38" s="2"/>
    </row>
    <row r="39" spans="5:11" hidden="1" x14ac:dyDescent="0.35">
      <c r="F39">
        <f>+COUNTA(F9:F38)</f>
        <v>10</v>
      </c>
    </row>
    <row r="41" spans="5:11" x14ac:dyDescent="0.35">
      <c r="F41" t="s">
        <v>103</v>
      </c>
      <c r="G41" t="s">
        <v>90</v>
      </c>
      <c r="H41" t="s">
        <v>91</v>
      </c>
      <c r="I41" t="s">
        <v>92</v>
      </c>
    </row>
    <row r="43" spans="5:11" x14ac:dyDescent="0.35">
      <c r="E43" s="3" t="s">
        <v>89</v>
      </c>
    </row>
    <row r="45" spans="5:11" x14ac:dyDescent="0.35">
      <c r="E45" s="1" t="s">
        <v>0</v>
      </c>
      <c r="K45" s="1" t="s">
        <v>58</v>
      </c>
    </row>
    <row r="46" spans="5:11" x14ac:dyDescent="0.35">
      <c r="E46" s="2" t="s">
        <v>44</v>
      </c>
      <c r="F46" t="s">
        <v>43</v>
      </c>
      <c r="G46" t="s">
        <v>93</v>
      </c>
      <c r="H46" t="str">
        <f>+_xlfn.CONCAT($F$41,G46,$F$41,$G$41,$H$41,E46,$I$41)</f>
        <v>"TotalAsset": safe_get(balance_sheet, "Total Assets"),</v>
      </c>
      <c r="K46" s="2"/>
    </row>
    <row r="47" spans="5:11" x14ac:dyDescent="0.35">
      <c r="E47" s="2" t="s">
        <v>45</v>
      </c>
      <c r="F47" t="s">
        <v>43</v>
      </c>
      <c r="G47" t="s">
        <v>98</v>
      </c>
      <c r="H47" t="str">
        <f t="shared" ref="H47" si="3">+_xlfn.CONCAT($F$41,G47,$F$41,$G$41,$H$41,E47,$I$41)</f>
        <v>"TotalLiabilityNetMinorityInterest": safe_get(balance_sheet, "Total Liabilities Net Minority Interest"),</v>
      </c>
      <c r="K47" s="2" t="s">
        <v>59</v>
      </c>
    </row>
    <row r="48" spans="5:11" x14ac:dyDescent="0.35">
      <c r="E48" s="2" t="s">
        <v>46</v>
      </c>
      <c r="K48" s="2"/>
    </row>
    <row r="49" spans="5:11" x14ac:dyDescent="0.35">
      <c r="E49" s="2" t="s">
        <v>47</v>
      </c>
      <c r="F49" t="s">
        <v>43</v>
      </c>
      <c r="G49" t="s">
        <v>94</v>
      </c>
      <c r="H49" t="str">
        <f t="shared" ref="H49:H50" si="4">+_xlfn.CONCAT($F$41,G49,$F$41,$G$41,$H$41,E49,$I$41)</f>
        <v>"TotalCapit": safe_get(balance_sheet, "Total Capitalization"),</v>
      </c>
      <c r="K49" s="2" t="s">
        <v>60</v>
      </c>
    </row>
    <row r="50" spans="5:11" x14ac:dyDescent="0.35">
      <c r="E50" s="2" t="s">
        <v>48</v>
      </c>
      <c r="F50" t="s">
        <v>43</v>
      </c>
      <c r="G50" t="s">
        <v>99</v>
      </c>
      <c r="H50" t="str">
        <f t="shared" si="4"/>
        <v>"CommonStock EyEquity": safe_get(balance_sheet, "Common Stock Equity"),</v>
      </c>
      <c r="K50" s="2"/>
    </row>
    <row r="51" spans="5:11" x14ac:dyDescent="0.35">
      <c r="E51" s="2" t="s">
        <v>49</v>
      </c>
      <c r="K51" s="2" t="s">
        <v>61</v>
      </c>
    </row>
    <row r="52" spans="5:11" x14ac:dyDescent="0.35">
      <c r="E52" s="2" t="s">
        <v>50</v>
      </c>
      <c r="F52" t="s">
        <v>43</v>
      </c>
      <c r="G52" t="s">
        <v>100</v>
      </c>
      <c r="H52" t="str">
        <f t="shared" ref="H52:H54" si="5">+_xlfn.CONCAT($F$41,G52,$F$41,$G$41,$H$41,E52,$I$41)</f>
        <v>"NetTangible AyAssets": safe_get(balance_sheet, "Net Tangible Assets"),</v>
      </c>
      <c r="K52" s="2"/>
    </row>
    <row r="53" spans="5:11" x14ac:dyDescent="0.35">
      <c r="E53" s="2" t="s">
        <v>51</v>
      </c>
      <c r="F53" t="s">
        <v>43</v>
      </c>
      <c r="G53" t="s">
        <v>95</v>
      </c>
      <c r="H53" t="str">
        <f t="shared" si="5"/>
        <v>"WorkingCap": safe_get(balance_sheet, "Working Capital"),</v>
      </c>
      <c r="K53" s="2" t="s">
        <v>62</v>
      </c>
    </row>
    <row r="54" spans="5:11" x14ac:dyDescent="0.35">
      <c r="E54" s="2" t="s">
        <v>52</v>
      </c>
      <c r="F54" t="s">
        <v>43</v>
      </c>
      <c r="G54" t="s">
        <v>96</v>
      </c>
      <c r="H54" t="str">
        <f t="shared" si="5"/>
        <v>"InvestedCa": safe_get(balance_sheet, "Invested Capital"),</v>
      </c>
      <c r="K54" s="2"/>
    </row>
    <row r="55" spans="5:11" x14ac:dyDescent="0.35">
      <c r="E55" s="2" t="s">
        <v>53</v>
      </c>
      <c r="K55" s="2" t="s">
        <v>63</v>
      </c>
    </row>
    <row r="56" spans="5:11" x14ac:dyDescent="0.35">
      <c r="E56" s="2" t="s">
        <v>54</v>
      </c>
      <c r="F56" t="s">
        <v>43</v>
      </c>
      <c r="G56" t="s">
        <v>97</v>
      </c>
      <c r="H56" t="str">
        <f>+_xlfn.CONCAT($F$41,G56,$F$41,$G$41,$H$41,E56,$I$41)</f>
        <v>"TotalDeb": safe_get(balance_sheet, "Total Debt"),</v>
      </c>
      <c r="K56" s="2"/>
    </row>
    <row r="57" spans="5:11" x14ac:dyDescent="0.35">
      <c r="E57" s="2" t="s">
        <v>55</v>
      </c>
      <c r="K57" s="2" t="s">
        <v>64</v>
      </c>
    </row>
    <row r="58" spans="5:11" x14ac:dyDescent="0.35">
      <c r="E58" s="2" t="s">
        <v>56</v>
      </c>
      <c r="F58" t="s">
        <v>43</v>
      </c>
      <c r="G58" t="s">
        <v>101</v>
      </c>
      <c r="H58" t="str">
        <f t="shared" ref="H58:H59" si="6">+_xlfn.CONCAT($F$41,G58,$F$41,$G$41,$H$41,E58,$I$41)</f>
        <v>"OrdinaryShareyNumber": safe_get(balance_sheet, "Ordinary Shares Number"),</v>
      </c>
      <c r="K58" s="2"/>
    </row>
    <row r="59" spans="5:11" x14ac:dyDescent="0.35">
      <c r="E59" s="2" t="s">
        <v>57</v>
      </c>
      <c r="F59" t="s">
        <v>43</v>
      </c>
      <c r="G59" t="s">
        <v>102</v>
      </c>
      <c r="H59" t="str">
        <f t="shared" si="6"/>
        <v>"TreasuryShareyNumber": safe_get(balance_sheet, "Treasury Shares Number"),</v>
      </c>
      <c r="K59" s="2" t="s">
        <v>65</v>
      </c>
    </row>
    <row r="60" spans="5:11" x14ac:dyDescent="0.35">
      <c r="E60" s="2"/>
      <c r="K60" s="2"/>
    </row>
    <row r="61" spans="5:11" x14ac:dyDescent="0.35">
      <c r="E61" s="2"/>
      <c r="K61" s="2" t="s">
        <v>66</v>
      </c>
    </row>
    <row r="62" spans="5:11" x14ac:dyDescent="0.35">
      <c r="E62" s="2"/>
      <c r="K62" s="2"/>
    </row>
    <row r="63" spans="5:11" x14ac:dyDescent="0.35">
      <c r="E63" s="2"/>
      <c r="K63" s="2" t="s">
        <v>67</v>
      </c>
    </row>
    <row r="65" spans="5:11" x14ac:dyDescent="0.35">
      <c r="K65" t="s">
        <v>68</v>
      </c>
    </row>
    <row r="66" spans="5:11" x14ac:dyDescent="0.35">
      <c r="F66">
        <f>+COUNTA(F46:F59)</f>
        <v>10</v>
      </c>
    </row>
    <row r="70" spans="5:11" x14ac:dyDescent="0.35">
      <c r="E70" s="1" t="s">
        <v>0</v>
      </c>
      <c r="K70" s="1" t="s">
        <v>79</v>
      </c>
    </row>
    <row r="71" spans="5:11" x14ac:dyDescent="0.35">
      <c r="E71" s="2" t="s">
        <v>69</v>
      </c>
      <c r="F71">
        <v>1</v>
      </c>
      <c r="K71" s="2"/>
    </row>
    <row r="72" spans="5:11" x14ac:dyDescent="0.35">
      <c r="E72" s="2" t="s">
        <v>70</v>
      </c>
      <c r="F72">
        <v>1</v>
      </c>
      <c r="K72" s="2" t="s">
        <v>80</v>
      </c>
    </row>
    <row r="73" spans="5:11" x14ac:dyDescent="0.35">
      <c r="E73" s="2" t="s">
        <v>71</v>
      </c>
      <c r="F73">
        <v>1</v>
      </c>
      <c r="K73" s="2"/>
    </row>
    <row r="74" spans="5:11" x14ac:dyDescent="0.35">
      <c r="E74" s="2" t="s">
        <v>72</v>
      </c>
      <c r="F74">
        <v>1</v>
      </c>
      <c r="K74" s="2" t="s">
        <v>81</v>
      </c>
    </row>
    <row r="75" spans="5:11" x14ac:dyDescent="0.35">
      <c r="E75" s="2" t="s">
        <v>73</v>
      </c>
      <c r="K75" s="2"/>
    </row>
    <row r="76" spans="5:11" x14ac:dyDescent="0.35">
      <c r="E76" s="2" t="s">
        <v>74</v>
      </c>
      <c r="F76">
        <v>1</v>
      </c>
      <c r="K76" s="2" t="s">
        <v>82</v>
      </c>
    </row>
    <row r="77" spans="5:11" x14ac:dyDescent="0.35">
      <c r="E77" s="2" t="s">
        <v>75</v>
      </c>
      <c r="F77">
        <v>1</v>
      </c>
      <c r="K77" s="2"/>
    </row>
    <row r="78" spans="5:11" x14ac:dyDescent="0.35">
      <c r="E78" s="2" t="s">
        <v>76</v>
      </c>
      <c r="F78">
        <v>1</v>
      </c>
      <c r="K78" s="2" t="s">
        <v>83</v>
      </c>
    </row>
    <row r="79" spans="5:11" x14ac:dyDescent="0.35">
      <c r="E79" s="2" t="s">
        <v>77</v>
      </c>
      <c r="F79">
        <v>1</v>
      </c>
      <c r="K79" s="2"/>
    </row>
    <row r="80" spans="5:11" x14ac:dyDescent="0.35">
      <c r="E80" s="2" t="s">
        <v>78</v>
      </c>
      <c r="F80">
        <v>1</v>
      </c>
      <c r="K80" s="2" t="s">
        <v>84</v>
      </c>
    </row>
    <row r="82" spans="11:11" x14ac:dyDescent="0.35">
      <c r="K82" t="s">
        <v>85</v>
      </c>
    </row>
    <row r="84" spans="11:11" x14ac:dyDescent="0.35">
      <c r="K84" t="s">
        <v>86</v>
      </c>
    </row>
    <row r="86" spans="11:11" x14ac:dyDescent="0.35">
      <c r="K86" t="s">
        <v>87</v>
      </c>
    </row>
    <row r="88" spans="11:11" x14ac:dyDescent="0.35">
      <c r="K88" t="s">
        <v>88</v>
      </c>
    </row>
  </sheetData>
  <autoFilter ref="E8:F39" xr:uid="{2EC49C73-450B-4BCB-BFBD-14DBE4399810}">
    <filterColumn colId="1">
      <filters>
        <filter val="x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aceto</dc:creator>
  <cp:lastModifiedBy>luigi aceto</cp:lastModifiedBy>
  <dcterms:created xsi:type="dcterms:W3CDTF">2025-08-20T21:36:13Z</dcterms:created>
  <dcterms:modified xsi:type="dcterms:W3CDTF">2025-08-20T22:59:15Z</dcterms:modified>
</cp:coreProperties>
</file>