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tesh\Others\009 - Complete Machine Learning and Data Science using Python\Section 12 - Classification\090 - Evaluate Classification Models\"/>
    </mc:Choice>
  </mc:AlternateContent>
  <bookViews>
    <workbookView xWindow="0" yWindow="0" windowWidth="20490" windowHeight="7650" activeTab="1"/>
  </bookViews>
  <sheets>
    <sheet name="Data" sheetId="1" r:id="rId1"/>
    <sheet name="AUC 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C3" i="2"/>
  <c r="D13" i="2"/>
  <c r="C13" i="2"/>
  <c r="D14" i="2"/>
  <c r="C14" i="2"/>
  <c r="C12" i="2"/>
  <c r="O26" i="1"/>
  <c r="O25" i="1"/>
  <c r="J26" i="1"/>
  <c r="C4" i="2" s="1"/>
  <c r="J25" i="1"/>
  <c r="D4" i="2" s="1"/>
  <c r="E26" i="1"/>
  <c r="C5" i="2" s="1"/>
  <c r="E25" i="1"/>
  <c r="D5" i="2" s="1"/>
  <c r="O20" i="1"/>
  <c r="C6" i="2" s="1"/>
  <c r="O19" i="1"/>
  <c r="D6" i="2" s="1"/>
  <c r="J20" i="1"/>
  <c r="C7" i="2" s="1"/>
  <c r="J19" i="1"/>
  <c r="D7" i="2" s="1"/>
  <c r="E20" i="1"/>
  <c r="C8" i="2" s="1"/>
  <c r="E19" i="1"/>
  <c r="D8" i="2" s="1"/>
  <c r="O14" i="1"/>
  <c r="C9" i="2" s="1"/>
  <c r="O13" i="1"/>
  <c r="D9" i="2" s="1"/>
  <c r="J14" i="1"/>
  <c r="C10" i="2" s="1"/>
  <c r="J13" i="1"/>
  <c r="D10" i="2" s="1"/>
  <c r="E14" i="1"/>
  <c r="C11" i="2" s="1"/>
  <c r="E13" i="1"/>
  <c r="D11" i="2" s="1"/>
  <c r="O8" i="1"/>
  <c r="O7" i="1"/>
  <c r="D12" i="2" s="1"/>
  <c r="J8" i="1"/>
  <c r="J7" i="1"/>
  <c r="E8" i="1"/>
  <c r="E7" i="1"/>
</calcChain>
</file>

<file path=xl/sharedStrings.xml><?xml version="1.0" encoding="utf-8"?>
<sst xmlns="http://schemas.openxmlformats.org/spreadsheetml/2006/main" count="89" uniqueCount="10">
  <si>
    <t>TP</t>
  </si>
  <si>
    <t>FN</t>
  </si>
  <si>
    <t>FP</t>
  </si>
  <si>
    <t>TN</t>
  </si>
  <si>
    <t>TPR</t>
  </si>
  <si>
    <t>FPR</t>
  </si>
  <si>
    <t xml:space="preserve">Threshold </t>
  </si>
  <si>
    <t>Threshold</t>
  </si>
  <si>
    <t>TPR = TP/(TP + FN)</t>
  </si>
  <si>
    <t>FPR = FP/(FP +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</si>
</sst>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2" fillId="5" borderId="2" xfId="0" applyFont="1" applyFill="1" applyBorder="1"/>
    <xf numFmtId="2" fontId="2" fillId="5" borderId="3" xfId="0" applyNumberFormat="1" applyFont="1" applyFill="1" applyBorder="1"/>
    <xf numFmtId="2" fontId="2" fillId="5" borderId="4" xfId="0" applyNumberFormat="1" applyFont="1" applyFill="1" applyBorder="1"/>
    <xf numFmtId="0" fontId="3" fillId="0" borderId="5" xfId="0" applyFont="1" applyBorder="1"/>
    <xf numFmtId="2" fontId="3" fillId="0" borderId="1" xfId="0" applyNumberFormat="1" applyFont="1" applyBorder="1"/>
    <xf numFmtId="2" fontId="3" fillId="0" borderId="6" xfId="0" applyNumberFormat="1" applyFont="1" applyBorder="1"/>
    <xf numFmtId="0" fontId="3" fillId="0" borderId="7" xfId="0" applyFont="1" applyBorder="1"/>
    <xf numFmtId="2" fontId="3" fillId="0" borderId="8" xfId="0" applyNumberFormat="1" applyFont="1" applyBorder="1"/>
    <xf numFmtId="2" fontId="3" fillId="0" borderId="9" xfId="0" applyNumberFormat="1" applyFont="1" applyBorder="1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ROC    Curve </a:t>
            </a:r>
          </a:p>
        </c:rich>
      </c:tx>
      <c:layout>
        <c:manualLayout>
          <c:xMode val="edge"/>
          <c:yMode val="edge"/>
          <c:x val="0.39847607756059983"/>
          <c:y val="1.5648695069002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933607673437163E-2"/>
          <c:y val="9.4650480298923936E-2"/>
          <c:w val="0.90258621237236636"/>
          <c:h val="0.780701444905944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'AUC Plot'!$D$2</c:f>
              <c:strCache>
                <c:ptCount val="1"/>
                <c:pt idx="0">
                  <c:v>TPR</c:v>
                </c:pt>
              </c:strCache>
            </c:strRef>
          </c:tx>
          <c:spPr>
            <a:ln w="476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57150"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6.6273928410589419E-2"/>
                  <c:y val="8.82028512787069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C8E-4696-84DB-DBDB3087E82B}"/>
                </c:ext>
              </c:extLst>
            </c:dLbl>
            <c:dLbl>
              <c:idx val="1"/>
              <c:layout>
                <c:manualLayout>
                  <c:x val="0.15463916629137534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C8E-4696-84DB-DBDB3087E82B}"/>
                </c:ext>
              </c:extLst>
            </c:dLbl>
            <c:dLbl>
              <c:idx val="3"/>
              <c:layout>
                <c:manualLayout>
                  <c:x val="9.9410892615884136E-2"/>
                  <c:y val="2.205071281967592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DC8E-4696-84DB-DBDB3087E82B}"/>
                </c:ext>
              </c:extLst>
            </c:dLbl>
            <c:dLbl>
              <c:idx val="4"/>
              <c:layout>
                <c:manualLayout>
                  <c:x val="5.3407426764006165E-2"/>
                  <c:y val="6.506992187883574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C8E-4696-84DB-DBDB3087E82B}"/>
                </c:ext>
              </c:extLst>
            </c:dLbl>
            <c:dLbl>
              <c:idx val="5"/>
              <c:layout>
                <c:manualLayout>
                  <c:x val="5.7914943475707165E-2"/>
                  <c:y val="7.83876936371019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C8E-4696-84DB-DBDB3087E82B}"/>
                </c:ext>
              </c:extLst>
            </c:dLbl>
            <c:dLbl>
              <c:idx val="6"/>
              <c:layout>
                <c:manualLayout>
                  <c:x val="7.4911246970238626E-2"/>
                  <c:y val="8.01692321288542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C8E-4696-84DB-DBDB3087E82B}"/>
                </c:ext>
              </c:extLst>
            </c:dLbl>
            <c:dLbl>
              <c:idx val="7"/>
              <c:layout>
                <c:manualLayout>
                  <c:x val="9.1718521180050777E-2"/>
                  <c:y val="0.1033292325216344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C8E-4696-84DB-DBDB3087E82B}"/>
                </c:ext>
              </c:extLst>
            </c:dLbl>
            <c:dLbl>
              <c:idx val="8"/>
              <c:layout>
                <c:manualLayout>
                  <c:x val="3.9833158216603971E-2"/>
                  <c:y val="8.484275467934411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484-443B-B475-9864E36F3401}"/>
                </c:ext>
              </c:extLst>
            </c:dLbl>
            <c:dLbl>
              <c:idx val="9"/>
              <c:layout>
                <c:manualLayout>
                  <c:x val="3.1082463344953341E-2"/>
                  <c:y val="6.05220889731184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484-443B-B475-9864E36F3401}"/>
                </c:ext>
              </c:extLst>
            </c:dLbl>
            <c:dLbl>
              <c:idx val="10"/>
              <c:layout>
                <c:manualLayout>
                  <c:x val="7.5179366107684317E-2"/>
                  <c:y val="3.39500916720790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C8E-4696-84DB-DBDB3087E82B}"/>
                </c:ext>
              </c:extLst>
            </c:dLbl>
            <c:dLbl>
              <c:idx val="11"/>
              <c:layout>
                <c:manualLayout>
                  <c:x val="-2.1428813386055869E-2"/>
                  <c:y val="8.24347318644291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005351494662115"/>
                      <c:h val="5.97354064643194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DC8E-4696-84DB-DBDB3087E8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'AUC Plot'!$C$3:$C$14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2.0408163265306121E-2</c:v>
                </c:pt>
                <c:pt idx="4">
                  <c:v>6.1224489795918366E-2</c:v>
                </c:pt>
                <c:pt idx="5">
                  <c:v>0.14285714285714285</c:v>
                </c:pt>
                <c:pt idx="6">
                  <c:v>0.24489795918367346</c:v>
                </c:pt>
                <c:pt idx="7">
                  <c:v>0.2857142857142857</c:v>
                </c:pt>
                <c:pt idx="8">
                  <c:v>0.38775510204081631</c:v>
                </c:pt>
                <c:pt idx="9">
                  <c:v>0.40816326530612246</c:v>
                </c:pt>
                <c:pt idx="10">
                  <c:v>0.40816326530612246</c:v>
                </c:pt>
                <c:pt idx="11">
                  <c:v>0.91836734693877553</c:v>
                </c:pt>
              </c:numCache>
            </c:numRef>
          </c:xVal>
          <c:yVal>
            <c:numRef>
              <c:f>'AUC Plot'!$D$3:$D$14</c:f>
              <c:numCache>
                <c:formatCode>0.00</c:formatCode>
                <c:ptCount val="12"/>
                <c:pt idx="0">
                  <c:v>0</c:v>
                </c:pt>
                <c:pt idx="1">
                  <c:v>9.0909090909090905E-3</c:v>
                </c:pt>
                <c:pt idx="2">
                  <c:v>7.2727272727272724E-2</c:v>
                </c:pt>
                <c:pt idx="3">
                  <c:v>0.11818181818181818</c:v>
                </c:pt>
                <c:pt idx="4">
                  <c:v>0.47272727272727272</c:v>
                </c:pt>
                <c:pt idx="5">
                  <c:v>0.6454545454545455</c:v>
                </c:pt>
                <c:pt idx="6">
                  <c:v>0.75454545454545452</c:v>
                </c:pt>
                <c:pt idx="7">
                  <c:v>0.88181818181818183</c:v>
                </c:pt>
                <c:pt idx="8">
                  <c:v>0.92727272727272725</c:v>
                </c:pt>
                <c:pt idx="9">
                  <c:v>0.96363636363636362</c:v>
                </c:pt>
                <c:pt idx="10">
                  <c:v>0.98181818181818181</c:v>
                </c:pt>
                <c:pt idx="11">
                  <c:v>0.99090909090909096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B-4845-B843-9F91B071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906448"/>
        <c:axId val="442904808"/>
      </c:scatterChart>
      <c:valAx>
        <c:axId val="4429064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04808"/>
        <c:crosses val="autoZero"/>
        <c:crossBetween val="midCat"/>
      </c:valAx>
      <c:valAx>
        <c:axId val="4429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0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519111</xdr:colOff>
      <xdr:row>0</xdr:row>
      <xdr:rowOff>184413</xdr:rowOff>
    </xdr:from>
    <xdr:to>
      <xdr:col>18</xdr:col>
      <xdr:colOff>0</xdr:colOff>
      <xdr:row>26</xdr:row>
      <xdr:rowOff>154781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582082</xdr:colOff>
      <xdr:row>28</xdr:row>
      <xdr:rowOff>174624</xdr:rowOff>
    </xdr:from>
    <xdr:ext cx="2068964" cy="444501"/>
    <xdr:sp macro="" textlink="">
      <xdr:nvSpPr>
        <xdr:cNvPr id="3" name="TextBox 2"/>
        <xdr:cNvSpPr txBox="1"/>
      </xdr:nvSpPr>
      <xdr:spPr>
        <a:xfrm>
          <a:off x="6559020" y="6687343"/>
          <a:ext cx="2068964" cy="444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2000">
              <a:solidFill>
                <a:schemeClr val="bg1"/>
              </a:solidFill>
            </a:rPr>
            <a:t>False Positive rate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zoomScale="110" zoomScaleNormal="110" workbookViewId="0">
      <selection activeCell="I20" sqref="I20"/>
    </sheetView>
  </sheetViews>
  <sheetFormatPr defaultRowHeight="15" x14ac:dyDescent="0.25"/>
  <cols>
    <col min="1" max="1" width="9.140625" style="11"/>
    <col min="2" max="2" width="10.28515625" style="11" bestFit="1" customWidth="1"/>
    <col min="3" max="5" width="9.140625" style="11"/>
    <col min="6" max="6" width="6.7109375" style="11" customWidth="1"/>
    <col min="7" max="7" width="10.28515625" style="11" bestFit="1" customWidth="1"/>
    <col min="8" max="10" width="9.140625" style="11"/>
    <col min="11" max="11" width="6.28515625" style="11" customWidth="1"/>
    <col min="12" max="12" width="10.28515625" style="11" bestFit="1" customWidth="1"/>
    <col min="13" max="16384" width="9.140625" style="11"/>
  </cols>
  <sheetData>
    <row r="1" spans="2:15" ht="15.75" thickBot="1" x14ac:dyDescent="0.3"/>
    <row r="2" spans="2:15" x14ac:dyDescent="0.25">
      <c r="B2" s="29" t="s">
        <v>8</v>
      </c>
      <c r="C2" s="30"/>
      <c r="D2" s="30"/>
      <c r="E2" s="31"/>
    </row>
    <row r="3" spans="2:15" ht="15.75" thickBot="1" x14ac:dyDescent="0.3">
      <c r="B3" s="26" t="s">
        <v>9</v>
      </c>
      <c r="C3" s="27"/>
      <c r="D3" s="27"/>
      <c r="E3" s="28"/>
    </row>
    <row r="4" spans="2:15" ht="15.75" thickBot="1" x14ac:dyDescent="0.3"/>
    <row r="5" spans="2:15" x14ac:dyDescent="0.25">
      <c r="B5" s="12" t="s">
        <v>6</v>
      </c>
      <c r="C5" s="13">
        <v>0.1</v>
      </c>
      <c r="D5" s="13"/>
      <c r="E5" s="14"/>
      <c r="G5" s="12" t="s">
        <v>6</v>
      </c>
      <c r="H5" s="13">
        <v>0.5</v>
      </c>
      <c r="I5" s="13"/>
      <c r="J5" s="14"/>
      <c r="L5" s="12" t="s">
        <v>6</v>
      </c>
      <c r="M5" s="13">
        <v>0.7</v>
      </c>
      <c r="N5" s="13"/>
      <c r="O5" s="14"/>
    </row>
    <row r="6" spans="2:15" x14ac:dyDescent="0.25">
      <c r="B6" s="15" t="s">
        <v>3</v>
      </c>
      <c r="C6" s="16" t="s">
        <v>2</v>
      </c>
      <c r="D6" s="17"/>
      <c r="E6" s="18"/>
      <c r="G6" s="15" t="s">
        <v>3</v>
      </c>
      <c r="H6" s="16" t="s">
        <v>2</v>
      </c>
      <c r="I6" s="17"/>
      <c r="J6" s="18"/>
      <c r="L6" s="15" t="s">
        <v>0</v>
      </c>
      <c r="M6" s="16" t="s">
        <v>1</v>
      </c>
      <c r="N6" s="17"/>
      <c r="O6" s="18"/>
    </row>
    <row r="7" spans="2:15" x14ac:dyDescent="0.25">
      <c r="B7" s="19">
        <v>4</v>
      </c>
      <c r="C7" s="17">
        <v>45</v>
      </c>
      <c r="D7" s="20" t="s">
        <v>4</v>
      </c>
      <c r="E7" s="21">
        <f>C9/(C9+B9)</f>
        <v>0.99090909090909096</v>
      </c>
      <c r="G7" s="19">
        <v>29</v>
      </c>
      <c r="H7" s="17">
        <v>20</v>
      </c>
      <c r="I7" s="20" t="s">
        <v>4</v>
      </c>
      <c r="J7" s="21">
        <f>H9/(H9+G9)</f>
        <v>0.98181818181818181</v>
      </c>
      <c r="L7" s="19">
        <v>29</v>
      </c>
      <c r="M7" s="17">
        <v>20</v>
      </c>
      <c r="N7" s="20" t="s">
        <v>4</v>
      </c>
      <c r="O7" s="21">
        <f>M9/(M9+L9)</f>
        <v>0.96363636363636362</v>
      </c>
    </row>
    <row r="8" spans="2:15" x14ac:dyDescent="0.25">
      <c r="B8" s="15" t="s">
        <v>1</v>
      </c>
      <c r="C8" s="16" t="s">
        <v>0</v>
      </c>
      <c r="D8" s="20" t="s">
        <v>5</v>
      </c>
      <c r="E8" s="21">
        <f>C7/(C7+B7)</f>
        <v>0.91836734693877553</v>
      </c>
      <c r="G8" s="15" t="s">
        <v>1</v>
      </c>
      <c r="H8" s="16" t="s">
        <v>0</v>
      </c>
      <c r="I8" s="20" t="s">
        <v>5</v>
      </c>
      <c r="J8" s="21">
        <f>H7/(H7+G7)</f>
        <v>0.40816326530612246</v>
      </c>
      <c r="L8" s="15" t="s">
        <v>2</v>
      </c>
      <c r="M8" s="16" t="s">
        <v>3</v>
      </c>
      <c r="N8" s="20" t="s">
        <v>5</v>
      </c>
      <c r="O8" s="21">
        <f>M7/(M7+L7)</f>
        <v>0.40816326530612246</v>
      </c>
    </row>
    <row r="9" spans="2:15" ht="15.75" thickBot="1" x14ac:dyDescent="0.3">
      <c r="B9" s="22">
        <v>1</v>
      </c>
      <c r="C9" s="23">
        <v>109</v>
      </c>
      <c r="D9" s="23"/>
      <c r="E9" s="24"/>
      <c r="G9" s="22">
        <v>2</v>
      </c>
      <c r="H9" s="23">
        <v>108</v>
      </c>
      <c r="I9" s="23"/>
      <c r="J9" s="24"/>
      <c r="L9" s="22">
        <v>4</v>
      </c>
      <c r="M9" s="23">
        <v>106</v>
      </c>
      <c r="N9" s="23"/>
      <c r="O9" s="24"/>
    </row>
    <row r="10" spans="2:15" ht="6.75" customHeight="1" thickBot="1" x14ac:dyDescent="0.3"/>
    <row r="11" spans="2:15" x14ac:dyDescent="0.25">
      <c r="B11" s="12" t="s">
        <v>6</v>
      </c>
      <c r="C11" s="25">
        <v>0.72</v>
      </c>
      <c r="D11" s="13"/>
      <c r="E11" s="14"/>
      <c r="G11" s="12" t="s">
        <v>6</v>
      </c>
      <c r="H11" s="25">
        <v>0.74</v>
      </c>
      <c r="I11" s="13"/>
      <c r="J11" s="14"/>
      <c r="L11" s="12" t="s">
        <v>6</v>
      </c>
      <c r="M11" s="25">
        <v>0.76</v>
      </c>
      <c r="N11" s="13"/>
      <c r="O11" s="14"/>
    </row>
    <row r="12" spans="2:15" x14ac:dyDescent="0.25">
      <c r="B12" s="15" t="s">
        <v>0</v>
      </c>
      <c r="C12" s="16" t="s">
        <v>1</v>
      </c>
      <c r="D12" s="17"/>
      <c r="E12" s="18"/>
      <c r="G12" s="15" t="s">
        <v>0</v>
      </c>
      <c r="H12" s="16" t="s">
        <v>1</v>
      </c>
      <c r="I12" s="17"/>
      <c r="J12" s="18"/>
      <c r="L12" s="15" t="s">
        <v>0</v>
      </c>
      <c r="M12" s="16" t="s">
        <v>1</v>
      </c>
      <c r="N12" s="17"/>
      <c r="O12" s="18"/>
    </row>
    <row r="13" spans="2:15" x14ac:dyDescent="0.25">
      <c r="B13" s="19">
        <v>30</v>
      </c>
      <c r="C13" s="17">
        <v>19</v>
      </c>
      <c r="D13" s="20" t="s">
        <v>4</v>
      </c>
      <c r="E13" s="21">
        <f>C15/(C15+B15)</f>
        <v>0.92727272727272725</v>
      </c>
      <c r="G13" s="19">
        <v>35</v>
      </c>
      <c r="H13" s="17">
        <v>14</v>
      </c>
      <c r="I13" s="20" t="s">
        <v>4</v>
      </c>
      <c r="J13" s="21">
        <f>H15/(H15+G15)</f>
        <v>0.88181818181818183</v>
      </c>
      <c r="L13" s="19">
        <v>37</v>
      </c>
      <c r="M13" s="17">
        <v>12</v>
      </c>
      <c r="N13" s="20" t="s">
        <v>4</v>
      </c>
      <c r="O13" s="21">
        <f>M15/(M15+L15)</f>
        <v>0.75454545454545452</v>
      </c>
    </row>
    <row r="14" spans="2:15" x14ac:dyDescent="0.25">
      <c r="B14" s="15" t="s">
        <v>2</v>
      </c>
      <c r="C14" s="16" t="s">
        <v>3</v>
      </c>
      <c r="D14" s="20" t="s">
        <v>5</v>
      </c>
      <c r="E14" s="21">
        <f>C13/(C13+B13)</f>
        <v>0.38775510204081631</v>
      </c>
      <c r="G14" s="15" t="s">
        <v>2</v>
      </c>
      <c r="H14" s="16" t="s">
        <v>3</v>
      </c>
      <c r="I14" s="20" t="s">
        <v>5</v>
      </c>
      <c r="J14" s="21">
        <f>H13/(H13+G13)</f>
        <v>0.2857142857142857</v>
      </c>
      <c r="L14" s="15" t="s">
        <v>2</v>
      </c>
      <c r="M14" s="16" t="s">
        <v>3</v>
      </c>
      <c r="N14" s="20" t="s">
        <v>5</v>
      </c>
      <c r="O14" s="21">
        <f>M13/(M13+L13)</f>
        <v>0.24489795918367346</v>
      </c>
    </row>
    <row r="15" spans="2:15" ht="15.75" thickBot="1" x14ac:dyDescent="0.3">
      <c r="B15" s="22">
        <v>8</v>
      </c>
      <c r="C15" s="23">
        <v>102</v>
      </c>
      <c r="D15" s="23"/>
      <c r="E15" s="24"/>
      <c r="G15" s="22">
        <v>13</v>
      </c>
      <c r="H15" s="23">
        <v>97</v>
      </c>
      <c r="I15" s="23"/>
      <c r="J15" s="24"/>
      <c r="L15" s="22">
        <v>27</v>
      </c>
      <c r="M15" s="23">
        <v>83</v>
      </c>
      <c r="N15" s="23"/>
      <c r="O15" s="24"/>
    </row>
    <row r="16" spans="2:15" ht="7.5" customHeight="1" thickBot="1" x14ac:dyDescent="0.3"/>
    <row r="17" spans="2:15" x14ac:dyDescent="0.25">
      <c r="B17" s="12" t="s">
        <v>6</v>
      </c>
      <c r="C17" s="25">
        <v>0.78</v>
      </c>
      <c r="D17" s="13"/>
      <c r="E17" s="14"/>
      <c r="G17" s="12" t="s">
        <v>6</v>
      </c>
      <c r="H17" s="25">
        <v>0.8</v>
      </c>
      <c r="I17" s="13"/>
      <c r="J17" s="14"/>
      <c r="L17" s="12" t="s">
        <v>6</v>
      </c>
      <c r="M17" s="25">
        <v>0.82</v>
      </c>
      <c r="N17" s="13"/>
      <c r="O17" s="14"/>
    </row>
    <row r="18" spans="2:15" x14ac:dyDescent="0.25">
      <c r="B18" s="15" t="s">
        <v>0</v>
      </c>
      <c r="C18" s="16" t="s">
        <v>1</v>
      </c>
      <c r="D18" s="17"/>
      <c r="E18" s="18"/>
      <c r="G18" s="15" t="s">
        <v>0</v>
      </c>
      <c r="H18" s="16" t="s">
        <v>1</v>
      </c>
      <c r="I18" s="17"/>
      <c r="J18" s="18"/>
      <c r="L18" s="15" t="s">
        <v>0</v>
      </c>
      <c r="M18" s="16" t="s">
        <v>1</v>
      </c>
      <c r="N18" s="17"/>
      <c r="O18" s="18"/>
    </row>
    <row r="19" spans="2:15" x14ac:dyDescent="0.25">
      <c r="B19" s="19">
        <v>42</v>
      </c>
      <c r="C19" s="17">
        <v>7</v>
      </c>
      <c r="D19" s="20" t="s">
        <v>4</v>
      </c>
      <c r="E19" s="21">
        <f>C21/(C21+B21)</f>
        <v>0.6454545454545455</v>
      </c>
      <c r="G19" s="19">
        <v>46</v>
      </c>
      <c r="H19" s="17">
        <v>3</v>
      </c>
      <c r="I19" s="20" t="s">
        <v>4</v>
      </c>
      <c r="J19" s="21">
        <f>H21/(H21+G21)</f>
        <v>0.47272727272727272</v>
      </c>
      <c r="L19" s="19">
        <v>48</v>
      </c>
      <c r="M19" s="17">
        <v>1</v>
      </c>
      <c r="N19" s="20" t="s">
        <v>4</v>
      </c>
      <c r="O19" s="21">
        <f>M21/(M21+L21)</f>
        <v>0.11818181818181818</v>
      </c>
    </row>
    <row r="20" spans="2:15" x14ac:dyDescent="0.25">
      <c r="B20" s="15" t="s">
        <v>2</v>
      </c>
      <c r="C20" s="16" t="s">
        <v>3</v>
      </c>
      <c r="D20" s="20" t="s">
        <v>5</v>
      </c>
      <c r="E20" s="21">
        <f>C19/(C19+B19)</f>
        <v>0.14285714285714285</v>
      </c>
      <c r="G20" s="15" t="s">
        <v>2</v>
      </c>
      <c r="H20" s="16" t="s">
        <v>3</v>
      </c>
      <c r="I20" s="20" t="s">
        <v>5</v>
      </c>
      <c r="J20" s="21">
        <f>H19/(H19+G19)</f>
        <v>6.1224489795918366E-2</v>
      </c>
      <c r="L20" s="15" t="s">
        <v>2</v>
      </c>
      <c r="M20" s="16" t="s">
        <v>3</v>
      </c>
      <c r="N20" s="20" t="s">
        <v>5</v>
      </c>
      <c r="O20" s="21">
        <f>M19/(M19+L19)</f>
        <v>2.0408163265306121E-2</v>
      </c>
    </row>
    <row r="21" spans="2:15" ht="15.75" thickBot="1" x14ac:dyDescent="0.3">
      <c r="B21" s="22">
        <v>39</v>
      </c>
      <c r="C21" s="23">
        <v>71</v>
      </c>
      <c r="D21" s="23"/>
      <c r="E21" s="24"/>
      <c r="G21" s="22">
        <v>58</v>
      </c>
      <c r="H21" s="23">
        <v>52</v>
      </c>
      <c r="I21" s="23"/>
      <c r="J21" s="24"/>
      <c r="L21" s="22">
        <v>97</v>
      </c>
      <c r="M21" s="23">
        <v>13</v>
      </c>
      <c r="N21" s="23"/>
      <c r="O21" s="24"/>
    </row>
    <row r="22" spans="2:15" ht="6.75" customHeight="1" thickBot="1" x14ac:dyDescent="0.3"/>
    <row r="23" spans="2:15" x14ac:dyDescent="0.25">
      <c r="B23" s="12" t="s">
        <v>6</v>
      </c>
      <c r="C23" s="25">
        <v>0.83</v>
      </c>
      <c r="D23" s="13"/>
      <c r="E23" s="14"/>
      <c r="G23" s="12" t="s">
        <v>6</v>
      </c>
      <c r="H23" s="25">
        <v>0.84</v>
      </c>
      <c r="I23" s="13"/>
      <c r="J23" s="14"/>
      <c r="L23" s="12" t="s">
        <v>6</v>
      </c>
      <c r="M23" s="25">
        <v>0.9</v>
      </c>
      <c r="N23" s="13"/>
      <c r="O23" s="14"/>
    </row>
    <row r="24" spans="2:15" x14ac:dyDescent="0.25">
      <c r="B24" s="15" t="s">
        <v>0</v>
      </c>
      <c r="C24" s="16" t="s">
        <v>1</v>
      </c>
      <c r="D24" s="17"/>
      <c r="E24" s="18"/>
      <c r="G24" s="15" t="s">
        <v>0</v>
      </c>
      <c r="H24" s="16" t="s">
        <v>1</v>
      </c>
      <c r="I24" s="17"/>
      <c r="J24" s="18"/>
      <c r="L24" s="15" t="s">
        <v>0</v>
      </c>
      <c r="M24" s="16" t="s">
        <v>1</v>
      </c>
      <c r="N24" s="17"/>
      <c r="O24" s="18"/>
    </row>
    <row r="25" spans="2:15" x14ac:dyDescent="0.25">
      <c r="B25" s="19">
        <v>49</v>
      </c>
      <c r="C25" s="17">
        <v>0</v>
      </c>
      <c r="D25" s="20" t="s">
        <v>4</v>
      </c>
      <c r="E25" s="21">
        <f>C27/(C27+B27)</f>
        <v>7.2727272727272724E-2</v>
      </c>
      <c r="G25" s="19">
        <v>49</v>
      </c>
      <c r="H25" s="17">
        <v>0</v>
      </c>
      <c r="I25" s="20" t="s">
        <v>4</v>
      </c>
      <c r="J25" s="21">
        <f>H27/(H27+G27)</f>
        <v>9.0909090909090905E-3</v>
      </c>
      <c r="L25" s="19">
        <v>49</v>
      </c>
      <c r="M25" s="17">
        <v>0</v>
      </c>
      <c r="N25" s="20" t="s">
        <v>4</v>
      </c>
      <c r="O25" s="21">
        <f>M27/(M27+L27)</f>
        <v>0</v>
      </c>
    </row>
    <row r="26" spans="2:15" x14ac:dyDescent="0.25">
      <c r="B26" s="15" t="s">
        <v>2</v>
      </c>
      <c r="C26" s="16" t="s">
        <v>3</v>
      </c>
      <c r="D26" s="20" t="s">
        <v>5</v>
      </c>
      <c r="E26" s="21">
        <f>C25/(C25+B25)</f>
        <v>0</v>
      </c>
      <c r="G26" s="15" t="s">
        <v>2</v>
      </c>
      <c r="H26" s="16" t="s">
        <v>3</v>
      </c>
      <c r="I26" s="20" t="s">
        <v>5</v>
      </c>
      <c r="J26" s="21">
        <f>H25/(H25+G25)</f>
        <v>0</v>
      </c>
      <c r="L26" s="15" t="s">
        <v>2</v>
      </c>
      <c r="M26" s="16" t="s">
        <v>3</v>
      </c>
      <c r="N26" s="20" t="s">
        <v>5</v>
      </c>
      <c r="O26" s="21">
        <f>M25/(M25+L25)</f>
        <v>0</v>
      </c>
    </row>
    <row r="27" spans="2:15" ht="15.75" thickBot="1" x14ac:dyDescent="0.3">
      <c r="B27" s="22">
        <v>102</v>
      </c>
      <c r="C27" s="23">
        <v>8</v>
      </c>
      <c r="D27" s="23"/>
      <c r="E27" s="24"/>
      <c r="G27" s="22">
        <v>109</v>
      </c>
      <c r="H27" s="23">
        <v>1</v>
      </c>
      <c r="I27" s="23"/>
      <c r="J27" s="24"/>
      <c r="L27" s="22">
        <v>110</v>
      </c>
      <c r="M27" s="23">
        <v>0</v>
      </c>
      <c r="N27" s="23"/>
      <c r="O27" s="24"/>
    </row>
  </sheetData>
  <mergeCells count="2">
    <mergeCell ref="B3:E3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zoomScale="80" zoomScaleNormal="80" workbookViewId="0">
      <selection activeCell="B20" sqref="B20"/>
    </sheetView>
  </sheetViews>
  <sheetFormatPr defaultRowHeight="15" x14ac:dyDescent="0.25"/>
  <cols>
    <col min="2" max="2" width="14" bestFit="1" customWidth="1"/>
    <col min="3" max="3" width="12" style="1" bestFit="1" customWidth="1"/>
    <col min="4" max="4" width="9.140625" style="1"/>
  </cols>
  <sheetData>
    <row r="1" spans="2:4" ht="15.75" thickBot="1" x14ac:dyDescent="0.3"/>
    <row r="2" spans="2:4" ht="21" x14ac:dyDescent="0.35">
      <c r="B2" s="2" t="s">
        <v>7</v>
      </c>
      <c r="C2" s="3" t="s">
        <v>5</v>
      </c>
      <c r="D2" s="4" t="s">
        <v>4</v>
      </c>
    </row>
    <row r="3" spans="2:4" ht="23.25" x14ac:dyDescent="0.35">
      <c r="B3" s="5">
        <v>0.9</v>
      </c>
      <c r="C3" s="6">
        <f>Data!O26</f>
        <v>0</v>
      </c>
      <c r="D3" s="7">
        <f>Data!O25</f>
        <v>0</v>
      </c>
    </row>
    <row r="4" spans="2:4" ht="23.25" x14ac:dyDescent="0.35">
      <c r="B4" s="5">
        <v>0.84</v>
      </c>
      <c r="C4" s="6">
        <f>Data!J26</f>
        <v>0</v>
      </c>
      <c r="D4" s="7">
        <f>Data!J25</f>
        <v>9.0909090909090905E-3</v>
      </c>
    </row>
    <row r="5" spans="2:4" ht="23.25" x14ac:dyDescent="0.35">
      <c r="B5" s="5">
        <v>0.83</v>
      </c>
      <c r="C5" s="6">
        <f>Data!E26</f>
        <v>0</v>
      </c>
      <c r="D5" s="7">
        <f>Data!E25</f>
        <v>7.2727272727272724E-2</v>
      </c>
    </row>
    <row r="6" spans="2:4" ht="23.25" x14ac:dyDescent="0.35">
      <c r="B6" s="5">
        <v>0.82</v>
      </c>
      <c r="C6" s="6">
        <f>Data!O20</f>
        <v>2.0408163265306121E-2</v>
      </c>
      <c r="D6" s="7">
        <f>Data!O19</f>
        <v>0.11818181818181818</v>
      </c>
    </row>
    <row r="7" spans="2:4" ht="23.25" x14ac:dyDescent="0.35">
      <c r="B7" s="5">
        <v>0.8</v>
      </c>
      <c r="C7" s="6">
        <f>Data!J20</f>
        <v>6.1224489795918366E-2</v>
      </c>
      <c r="D7" s="7">
        <f>Data!J19</f>
        <v>0.47272727272727272</v>
      </c>
    </row>
    <row r="8" spans="2:4" ht="23.25" x14ac:dyDescent="0.35">
      <c r="B8" s="5">
        <v>0.78</v>
      </c>
      <c r="C8" s="6">
        <f>Data!E20</f>
        <v>0.14285714285714285</v>
      </c>
      <c r="D8" s="7">
        <f>Data!E19</f>
        <v>0.6454545454545455</v>
      </c>
    </row>
    <row r="9" spans="2:4" ht="23.25" x14ac:dyDescent="0.35">
      <c r="B9" s="5">
        <v>0.76</v>
      </c>
      <c r="C9" s="6">
        <f>Data!O14</f>
        <v>0.24489795918367346</v>
      </c>
      <c r="D9" s="7">
        <f>Data!O13</f>
        <v>0.75454545454545452</v>
      </c>
    </row>
    <row r="10" spans="2:4" ht="23.25" x14ac:dyDescent="0.35">
      <c r="B10" s="5">
        <v>0.74</v>
      </c>
      <c r="C10" s="6">
        <f>Data!J14</f>
        <v>0.2857142857142857</v>
      </c>
      <c r="D10" s="7">
        <f>Data!J13</f>
        <v>0.88181818181818183</v>
      </c>
    </row>
    <row r="11" spans="2:4" ht="23.25" x14ac:dyDescent="0.35">
      <c r="B11" s="5">
        <v>0.72</v>
      </c>
      <c r="C11" s="6">
        <f>Data!E14</f>
        <v>0.38775510204081631</v>
      </c>
      <c r="D11" s="7">
        <f>Data!E13</f>
        <v>0.92727272727272725</v>
      </c>
    </row>
    <row r="12" spans="2:4" ht="23.25" x14ac:dyDescent="0.35">
      <c r="B12" s="5">
        <v>0.7</v>
      </c>
      <c r="C12" s="6">
        <f>Data!O8</f>
        <v>0.40816326530612246</v>
      </c>
      <c r="D12" s="7">
        <f>Data!O7</f>
        <v>0.96363636363636362</v>
      </c>
    </row>
    <row r="13" spans="2:4" ht="23.25" x14ac:dyDescent="0.35">
      <c r="B13" s="5">
        <v>0.5</v>
      </c>
      <c r="C13" s="6">
        <f>Data!J8</f>
        <v>0.40816326530612246</v>
      </c>
      <c r="D13" s="7">
        <f>Data!J7</f>
        <v>0.98181818181818181</v>
      </c>
    </row>
    <row r="14" spans="2:4" ht="24" thickBot="1" x14ac:dyDescent="0.4">
      <c r="B14" s="8">
        <v>0.1</v>
      </c>
      <c r="C14" s="9">
        <f>Data!E8</f>
        <v>0.91836734693877553</v>
      </c>
      <c r="D14" s="10">
        <f>Data!E7</f>
        <v>0.99090909090909096</v>
      </c>
    </row>
  </sheetData>
  <sortState ref="B2:D11">
    <sortCondition descending="1" ref="B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AUC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2017-07-01T04:40:37Z</dcterms:created>
  <dcterms:modified xsi:type="dcterms:W3CDTF">2019-08-26T12:12:20Z</dcterms:modified>
</cp:coreProperties>
</file>