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huzamos\"/>
    </mc:Choice>
  </mc:AlternateContent>
  <xr:revisionPtr revIDLastSave="0" documentId="8_{E53892C6-72BC-4146-B953-DC2B50DCD402}" xr6:coauthVersionLast="47" xr6:coauthVersionMax="47" xr10:uidLastSave="{00000000-0000-0000-0000-000000000000}"/>
  <bookViews>
    <workbookView xWindow="-120" yWindow="-120" windowWidth="29040" windowHeight="15990" xr2:uid="{0860E938-3A05-4001-A012-B643EA8580CB}"/>
  </bookViews>
  <sheets>
    <sheet name="Munka1" sheetId="1" r:id="rId1"/>
  </sheets>
  <definedNames>
    <definedName name="_xlchart.v1.0" hidden="1">Munka1!$A$80:$A$110</definedName>
    <definedName name="_xlchart.v1.1" hidden="1">Munka1!$E$80</definedName>
    <definedName name="_xlchart.v1.2" hidden="1">Munka1!$E$81:$E$110</definedName>
    <definedName name="_xlchart.v1.3" hidden="1">Munka1!$F$80</definedName>
    <definedName name="_xlchart.v1.4" hidden="1">Munka1!$F$81:$F$110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8" i="1" l="1"/>
  <c r="G105" i="1"/>
  <c r="G102" i="1"/>
  <c r="G99" i="1"/>
  <c r="G96" i="1"/>
  <c r="G93" i="1"/>
  <c r="G90" i="1"/>
  <c r="G87" i="1"/>
  <c r="G84" i="1"/>
  <c r="G81" i="1"/>
  <c r="E81" i="1"/>
  <c r="F108" i="1"/>
  <c r="F105" i="1"/>
  <c r="F102" i="1"/>
  <c r="F99" i="1"/>
  <c r="F96" i="1"/>
  <c r="F93" i="1"/>
  <c r="F90" i="1"/>
  <c r="F87" i="1"/>
  <c r="F84" i="1"/>
  <c r="E108" i="1"/>
  <c r="E105" i="1"/>
  <c r="E102" i="1"/>
  <c r="E99" i="1"/>
  <c r="E96" i="1"/>
  <c r="E93" i="1"/>
  <c r="E90" i="1"/>
  <c r="E87" i="1"/>
  <c r="E84" i="1"/>
  <c r="F81" i="1"/>
  <c r="J17" i="1"/>
  <c r="K23" i="1" s="1"/>
  <c r="J8" i="1"/>
  <c r="K22" i="1" s="1"/>
  <c r="D8" i="1"/>
  <c r="E22" i="1" s="1"/>
  <c r="D17" i="1"/>
  <c r="E23" i="1" s="1"/>
  <c r="H27" i="1"/>
  <c r="H26" i="1"/>
  <c r="I8" i="1"/>
  <c r="I22" i="1" s="1"/>
  <c r="I17" i="1"/>
  <c r="I23" i="1" s="1"/>
  <c r="H17" i="1"/>
  <c r="I27" i="1" s="1"/>
  <c r="H8" i="1"/>
  <c r="I26" i="1" s="1"/>
  <c r="C17" i="1"/>
  <c r="C23" i="1" s="1"/>
  <c r="C8" i="1"/>
  <c r="C22" i="1" s="1"/>
  <c r="B23" i="1"/>
  <c r="B22" i="1"/>
  <c r="B17" i="1"/>
  <c r="C27" i="1" s="1"/>
  <c r="B8" i="1"/>
  <c r="C26" i="1" s="1"/>
</calcChain>
</file>

<file path=xl/sharedStrings.xml><?xml version="1.0" encoding="utf-8"?>
<sst xmlns="http://schemas.openxmlformats.org/spreadsheetml/2006/main" count="58" uniqueCount="32">
  <si>
    <t>OpenCL</t>
  </si>
  <si>
    <t>C (optimalizálatlan)</t>
  </si>
  <si>
    <t>Mátrixszorzás 1536x1536</t>
  </si>
  <si>
    <t>Mátrixszorzás 1024x1024</t>
  </si>
  <si>
    <t>==========================</t>
  </si>
  <si>
    <t>==================</t>
  </si>
  <si>
    <t>=================</t>
  </si>
  <si>
    <t>main branch</t>
  </si>
  <si>
    <t>opt-old-fixed</t>
  </si>
  <si>
    <t>Grafikon (opt-old-fixed)</t>
  </si>
  <si>
    <t>Grafikon (main)</t>
  </si>
  <si>
    <t>Grafikon (main branch)</t>
  </si>
  <si>
    <t>opt-3 (blocksize 512)</t>
  </si>
  <si>
    <t>===================</t>
  </si>
  <si>
    <t>Grafikon (opt-3)</t>
  </si>
  <si>
    <t>C</t>
  </si>
  <si>
    <t>128x128</t>
  </si>
  <si>
    <t>256x256</t>
  </si>
  <si>
    <t>512x512</t>
  </si>
  <si>
    <t>768x768</t>
  </si>
  <si>
    <t>1024x1024</t>
  </si>
  <si>
    <t>384x384</t>
  </si>
  <si>
    <t>1536x1536</t>
  </si>
  <si>
    <t>1152x1152</t>
  </si>
  <si>
    <t>1280x1280</t>
  </si>
  <si>
    <t>1408x1408</t>
  </si>
  <si>
    <t xml:space="preserve">Main branch a legrosszabban teljesítő programverzió, 1 local buffert használ és 2 atomic_addot. </t>
  </si>
  <si>
    <t>Nem támogat 2048x2048-nál nagyobb dimenziókat (global_work_size unsigned int limit).</t>
  </si>
  <si>
    <t xml:space="preserve">Az opt-3 branch az opt-old-fix branch továbbfejlesztett verziója, amely a legjobban teljesítő. Különbség az opt-old-fixhez képest, hogy több munkát végez el 1 szál (a blocksizeja 512, vagyis 1 szál 512x végzi el ugyan azt a számítást, csak más idx-ekre). </t>
  </si>
  <si>
    <t xml:space="preserve">Az opt-old-fix branch a legelső kiinduló verziók egyike, jobban teljesít, mint a main branch. Itt csak 1 atomic_add van és csak 1 szorzás + hozzáadás műveletet végez el 1 szál (kiszámolva az idx-ből, hogy mit mivel szorozzon épp, és hova írja az outputot). </t>
  </si>
  <si>
    <t xml:space="preserve">Limitálva van a munkák száma, nem tudja túllépni az n^3 számot. Bármekkora dimenzióra működik. </t>
  </si>
  <si>
    <t>Megnézi mely szálak számolnak a work groupban ugyan arra a kimeneti mátrixrészre, és úgy menti el local shared bufferban a részösszegeket a megfelelő részre. Később összegzi őket.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</si>
</sst>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0.000&quot; s&quot;"/>
    <numFmt numFmtId="17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74" fontId="0" fillId="0" borderId="0" xfId="0" applyNumberFormat="1"/>
    <xf numFmtId="0" fontId="0" fillId="0" borderId="0" xfId="0" applyAlignment="1"/>
    <xf numFmtId="2" fontId="0" fillId="0" borderId="0" xfId="0" applyNumberFormat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Mátrixszorzás 1536x1536 opt-old-fixed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7777777777777776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F1-47E8-AF30-5595485249C6}"/>
                </c:ext>
              </c:extLst>
            </c:dLbl>
            <c:dLbl>
              <c:idx val="1"/>
              <c:layout>
                <c:manualLayout>
                  <c:x val="2.2222222222222223E-2"/>
                  <c:y val="-9.2592592592592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F1-47E8-AF30-5595485249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Munka1!$B$22:$B$23</c:f>
              <c:strCache>
                <c:ptCount val="2"/>
                <c:pt idx="0">
                  <c:v>OpenCL</c:v>
                </c:pt>
                <c:pt idx="1">
                  <c:v>C (optimalizálatlan)</c:v>
                </c:pt>
              </c:strCache>
            </c:strRef>
          </c:cat>
          <c:val>
            <c:numRef>
              <c:f>Munka1!$C$22:$C$23</c:f>
              <c:numCache>
                <c:formatCode>0.000" s"</c:formatCode>
                <c:ptCount val="2"/>
                <c:pt idx="0">
                  <c:v>2.3359999999999999</c:v>
                </c:pt>
                <c:pt idx="1">
                  <c:v>51.406000000000006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1-47E8-AF30-559548524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9574559"/>
        <c:axId val="1252277135"/>
        <c:axId val="0"/>
      </c:bar3DChart>
      <c:catAx>
        <c:axId val="125957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52277135"/>
        <c:crosses val="autoZero"/>
        <c:auto val="1"/>
        <c:lblAlgn val="ctr"/>
        <c:lblOffset val="100"/>
        <c:noMultiLvlLbl val="0"/>
      </c:catAx>
      <c:valAx>
        <c:axId val="12522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&quot; 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595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Mátrixszorzás 1536x1536 main</a:t>
            </a:r>
            <a:endParaRPr lang="hu-H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8.3333333333332829E-3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87-43FB-9E30-D0C56B68479B}"/>
                </c:ext>
              </c:extLst>
            </c:dLbl>
            <c:dLbl>
              <c:idx val="1"/>
              <c:layout>
                <c:manualLayout>
                  <c:x val="1.388888888888878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87-43FB-9E30-D0C56B6847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Munka1!$B$26:$B$27</c:f>
              <c:strCache>
                <c:ptCount val="2"/>
                <c:pt idx="0">
                  <c:v>OpenCL</c:v>
                </c:pt>
                <c:pt idx="1">
                  <c:v>C (optimalizálatlan)</c:v>
                </c:pt>
              </c:strCache>
            </c:strRef>
          </c:cat>
          <c:val>
            <c:numRef>
              <c:f>Munka1!$C$26:$C$27</c:f>
              <c:numCache>
                <c:formatCode>0.000" s"</c:formatCode>
                <c:ptCount val="2"/>
                <c:pt idx="0">
                  <c:v>4.9933333333333332</c:v>
                </c:pt>
                <c:pt idx="1">
                  <c:v>51.494333333333337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7-43FB-9E30-D0C56B684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7400255"/>
        <c:axId val="1187401215"/>
        <c:axId val="0"/>
      </c:bar3DChart>
      <c:catAx>
        <c:axId val="11874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7401215"/>
        <c:crosses val="autoZero"/>
        <c:auto val="1"/>
        <c:lblAlgn val="ctr"/>
        <c:lblOffset val="100"/>
        <c:noMultiLvlLbl val="0"/>
      </c:catAx>
      <c:valAx>
        <c:axId val="118740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&quot; 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740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Mátrixszorzás 1024x1024 opt-old-fixed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66666666666666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86-48CF-A473-2506F0E965A5}"/>
                </c:ext>
              </c:extLst>
            </c:dLbl>
            <c:dLbl>
              <c:idx val="1"/>
              <c:layout>
                <c:manualLayout>
                  <c:x val="3.3333333333333229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86-48CF-A473-2506F0E96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Munka1!$H$22:$H$23</c:f>
              <c:strCache>
                <c:ptCount val="2"/>
                <c:pt idx="0">
                  <c:v>OpenCL</c:v>
                </c:pt>
                <c:pt idx="1">
                  <c:v>C (optimalizálatlan)</c:v>
                </c:pt>
              </c:strCache>
            </c:strRef>
          </c:cat>
          <c:val>
            <c:numRef>
              <c:f>Munka1!$I$22:$I$23</c:f>
              <c:numCache>
                <c:formatCode>0.000" s"</c:formatCode>
                <c:ptCount val="2"/>
                <c:pt idx="0">
                  <c:v>0.67366666666666664</c:v>
                </c:pt>
                <c:pt idx="1">
                  <c:v>12.411999999999999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6-48CF-A473-2506F0E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5540783"/>
        <c:axId val="2065548463"/>
        <c:axId val="0"/>
      </c:bar3DChart>
      <c:catAx>
        <c:axId val="20655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5548463"/>
        <c:crosses val="autoZero"/>
        <c:auto val="1"/>
        <c:lblAlgn val="ctr"/>
        <c:lblOffset val="100"/>
        <c:noMultiLvlLbl val="0"/>
      </c:catAx>
      <c:valAx>
        <c:axId val="20655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&quot; 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554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Mátrixszorzás 1024x1024 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3333333333333284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25-43E9-BAE0-EDF86EE99A90}"/>
                </c:ext>
              </c:extLst>
            </c:dLbl>
            <c:dLbl>
              <c:idx val="1"/>
              <c:layout>
                <c:manualLayout>
                  <c:x val="4.1666666666666567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25-43E9-BAE0-EDF86EE99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Munka1!$H$26:$H$27</c:f>
              <c:strCache>
                <c:ptCount val="2"/>
                <c:pt idx="0">
                  <c:v>OpenCL</c:v>
                </c:pt>
                <c:pt idx="1">
                  <c:v>C (optimalizálatlan)</c:v>
                </c:pt>
              </c:strCache>
            </c:strRef>
          </c:cat>
          <c:val>
            <c:numRef>
              <c:f>Munka1!$I$26:$I$27</c:f>
              <c:numCache>
                <c:formatCode>0.000" s"</c:formatCode>
                <c:ptCount val="2"/>
                <c:pt idx="0">
                  <c:v>1.5369999999999999</c:v>
                </c:pt>
                <c:pt idx="1">
                  <c:v>12.250666666666667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5-43E9-BAE0-EDF86EE99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0798559"/>
        <c:axId val="1919021199"/>
        <c:axId val="0"/>
      </c:bar3DChart>
      <c:catAx>
        <c:axId val="192079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19021199"/>
        <c:crosses val="autoZero"/>
        <c:auto val="1"/>
        <c:lblAlgn val="ctr"/>
        <c:lblOffset val="100"/>
        <c:noMultiLvlLbl val="0"/>
      </c:catAx>
      <c:valAx>
        <c:axId val="19190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&quot; 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07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Mátrixszorzás 1536x1536 opt-3 (blocksize 512)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888888888888889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C4-4B2E-8455-F7AFD991CB26}"/>
                </c:ext>
              </c:extLst>
            </c:dLbl>
            <c:dLbl>
              <c:idx val="1"/>
              <c:layout>
                <c:manualLayout>
                  <c:x val="3.3333333333333229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C4-4B2E-8455-F7AFD991CB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Munka1!$D$22:$D$23</c:f>
              <c:strCache>
                <c:ptCount val="2"/>
                <c:pt idx="0">
                  <c:v>OpenCL</c:v>
                </c:pt>
                <c:pt idx="1">
                  <c:v>C (optimalizálatlan)</c:v>
                </c:pt>
              </c:strCache>
            </c:strRef>
          </c:cat>
          <c:val>
            <c:numRef>
              <c:f>Munka1!$E$22:$E$23</c:f>
              <c:numCache>
                <c:formatCode>0.000" s"</c:formatCode>
                <c:ptCount val="2"/>
                <c:pt idx="0">
                  <c:v>0.18233333333333332</c:v>
                </c:pt>
                <c:pt idx="1">
                  <c:v>58.57833333333334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4-4B2E-8455-F7AFD991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9485135"/>
        <c:axId val="2069491855"/>
        <c:axId val="0"/>
      </c:bar3DChart>
      <c:catAx>
        <c:axId val="206948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9491855"/>
        <c:crosses val="autoZero"/>
        <c:auto val="1"/>
        <c:lblAlgn val="ctr"/>
        <c:lblOffset val="100"/>
        <c:noMultiLvlLbl val="0"/>
      </c:catAx>
      <c:valAx>
        <c:axId val="206949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&quot; 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948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Mátrixszorzás 1024x1024</a:t>
            </a:r>
            <a:r>
              <a:rPr lang="hu-HU" baseline="0"/>
              <a:t> opt-3 (blocksize 512)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1621621621621623E-2"/>
                  <c:y val="-7.5935218360355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C3-4ADF-8A1F-EF4F57B9BCE5}"/>
                </c:ext>
              </c:extLst>
            </c:dLbl>
            <c:dLbl>
              <c:idx val="1"/>
              <c:layout>
                <c:manualLayout>
                  <c:x val="3.8438438438438437E-2"/>
                  <c:y val="-6.70016632591367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C3-4ADF-8A1F-EF4F57B9BC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Munka1!$J$22:$J$23</c:f>
              <c:strCache>
                <c:ptCount val="2"/>
                <c:pt idx="0">
                  <c:v>OpenCL</c:v>
                </c:pt>
                <c:pt idx="1">
                  <c:v>C (optimalizálatlan)</c:v>
                </c:pt>
              </c:strCache>
            </c:strRef>
          </c:cat>
          <c:val>
            <c:numRef>
              <c:f>Munka1!$K$22:$K$23</c:f>
              <c:numCache>
                <c:formatCode>0.000" s"</c:formatCode>
                <c:ptCount val="2"/>
                <c:pt idx="0">
                  <c:v>5.0333333333333341E-2</c:v>
                </c:pt>
                <c:pt idx="1">
                  <c:v>12.519666666666666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3-4ADF-8A1F-EF4F57B9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9496175"/>
        <c:axId val="2069483695"/>
        <c:axId val="0"/>
      </c:bar3DChart>
      <c:catAx>
        <c:axId val="206949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9483695"/>
        <c:crosses val="autoZero"/>
        <c:auto val="1"/>
        <c:lblAlgn val="ctr"/>
        <c:lblOffset val="100"/>
        <c:noMultiLvlLbl val="0"/>
      </c:catAx>
      <c:valAx>
        <c:axId val="206948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&quot; 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949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</a:t>
            </a:r>
            <a:r>
              <a:rPr lang="hu-HU" baseline="0"/>
              <a:t> idő összehasonlítása (opt-3 vs C)</a:t>
            </a:r>
          </a:p>
          <a:p>
            <a:pPr>
              <a:defRPr/>
            </a:pP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Munka1!$E$80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(Munka1!$A$80,Munka1!$A$84,Munka1!$A$87,Munka1!$A$90,Munka1!$A$93,Munka1!$A$96,Munka1!$A$99,Munka1!$A$102,Munka1!$A$105,Munka1!$A$108)</c:f>
              <c:strCache>
                <c:ptCount val="10"/>
                <c:pt idx="0">
                  <c:v>128x128</c:v>
                </c:pt>
                <c:pt idx="1">
                  <c:v>256x256</c:v>
                </c:pt>
                <c:pt idx="2">
                  <c:v>384x384</c:v>
                </c:pt>
                <c:pt idx="3">
                  <c:v>512x512</c:v>
                </c:pt>
                <c:pt idx="4">
                  <c:v>768x768</c:v>
                </c:pt>
                <c:pt idx="5">
                  <c:v>1024x1024</c:v>
                </c:pt>
                <c:pt idx="6">
                  <c:v>1152x1152</c:v>
                </c:pt>
                <c:pt idx="7">
                  <c:v>1280x1280</c:v>
                </c:pt>
                <c:pt idx="8">
                  <c:v>1408x1408</c:v>
                </c:pt>
                <c:pt idx="9">
                  <c:v>1536x1536</c:v>
                </c:pt>
              </c:strCache>
            </c:strRef>
          </c:cat>
          <c:val>
            <c:numRef>
              <c:f>(Munka1!$E$81,Munka1!$E$84,Munka1!$E$87,Munka1!$E$90,Munka1!$E$93,Munka1!$E$96,Munka1!$E$99,Munka1!$E$102,Munka1!$E$105,Munka1!$E$108)</c:f>
              <c:numCache>
                <c:formatCode>0.000" s"</c:formatCode>
                <c:ptCount val="10"/>
                <c:pt idx="0">
                  <c:v>1.3333333333333333E-3</c:v>
                </c:pt>
                <c:pt idx="1">
                  <c:v>2.3333333333333335E-3</c:v>
                </c:pt>
                <c:pt idx="2">
                  <c:v>6.000000000000001E-3</c:v>
                </c:pt>
                <c:pt idx="3">
                  <c:v>6.6666666666666671E-3</c:v>
                </c:pt>
                <c:pt idx="4">
                  <c:v>3.3000000000000002E-2</c:v>
                </c:pt>
                <c:pt idx="5">
                  <c:v>5.0333333333333341E-2</c:v>
                </c:pt>
                <c:pt idx="6">
                  <c:v>0.254</c:v>
                </c:pt>
                <c:pt idx="7">
                  <c:v>0.18933333333333335</c:v>
                </c:pt>
                <c:pt idx="8">
                  <c:v>0.51500000000000001</c:v>
                </c:pt>
                <c:pt idx="9">
                  <c:v>0.17966666666666664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F-41CD-AFB5-35028A12976A}"/>
            </c:ext>
          </c:extLst>
        </c:ser>
        <c:ser>
          <c:idx val="1"/>
          <c:order val="1"/>
          <c:tx>
            <c:strRef>
              <c:f>Munka1!$F$80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(Munka1!$A$80,Munka1!$A$84,Munka1!$A$87,Munka1!$A$90,Munka1!$A$93,Munka1!$A$96,Munka1!$A$99,Munka1!$A$102,Munka1!$A$105,Munka1!$A$108)</c:f>
              <c:strCache>
                <c:ptCount val="10"/>
                <c:pt idx="0">
                  <c:v>128x128</c:v>
                </c:pt>
                <c:pt idx="1">
                  <c:v>256x256</c:v>
                </c:pt>
                <c:pt idx="2">
                  <c:v>384x384</c:v>
                </c:pt>
                <c:pt idx="3">
                  <c:v>512x512</c:v>
                </c:pt>
                <c:pt idx="4">
                  <c:v>768x768</c:v>
                </c:pt>
                <c:pt idx="5">
                  <c:v>1024x1024</c:v>
                </c:pt>
                <c:pt idx="6">
                  <c:v>1152x1152</c:v>
                </c:pt>
                <c:pt idx="7">
                  <c:v>1280x1280</c:v>
                </c:pt>
                <c:pt idx="8">
                  <c:v>1408x1408</c:v>
                </c:pt>
                <c:pt idx="9">
                  <c:v>1536x1536</c:v>
                </c:pt>
              </c:strCache>
            </c:strRef>
          </c:cat>
          <c:val>
            <c:numRef>
              <c:f>(Munka1!$F$81,Munka1!$F$84,Munka1!$F$87,Munka1!$F$90,Munka1!$F$93,Munka1!$F$96,Munka1!$F$99,Munka1!$F$102,Munka1!$F$105,Munka1!$F$108)</c:f>
              <c:numCache>
                <c:formatCode>0.000" s"</c:formatCode>
                <c:ptCount val="10"/>
                <c:pt idx="0">
                  <c:v>4.6666666666666671E-3</c:v>
                </c:pt>
                <c:pt idx="1">
                  <c:v>4.3333333333333335E-2</c:v>
                </c:pt>
                <c:pt idx="2">
                  <c:v>0.12666666666666668</c:v>
                </c:pt>
                <c:pt idx="3">
                  <c:v>0.39600000000000007</c:v>
                </c:pt>
                <c:pt idx="4">
                  <c:v>1.4673333333333334</c:v>
                </c:pt>
                <c:pt idx="5">
                  <c:v>12.629666666666667</c:v>
                </c:pt>
                <c:pt idx="6">
                  <c:v>5.1053333333333333</c:v>
                </c:pt>
                <c:pt idx="7">
                  <c:v>12.24</c:v>
                </c:pt>
                <c:pt idx="8">
                  <c:v>10.839333333333334</c:v>
                </c:pt>
                <c:pt idx="9">
                  <c:v>56.42433333333333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F-41CD-AFB5-35028A129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13743"/>
        <c:axId val="144001263"/>
      </c:lineChart>
      <c:catAx>
        <c:axId val="14401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4001263"/>
        <c:crosses val="autoZero"/>
        <c:auto val="1"/>
        <c:lblAlgn val="ctr"/>
        <c:lblOffset val="100"/>
        <c:noMultiLvlLbl val="0"/>
      </c:catAx>
      <c:valAx>
        <c:axId val="1440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&quot; 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401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44</xdr:row>
      <xdr:rowOff>4762</xdr:rowOff>
    </xdr:from>
    <xdr:to>
      <xdr:col>5</xdr:col>
      <xdr:colOff>85725</xdr:colOff>
      <xdr:row>58</xdr:row>
      <xdr:rowOff>66675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C97268F-88DF-A27B-85A7-FC20F5F0A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28</xdr:row>
      <xdr:rowOff>90486</xdr:rowOff>
    </xdr:from>
    <xdr:to>
      <xdr:col>5</xdr:col>
      <xdr:colOff>95250</xdr:colOff>
      <xdr:row>43</xdr:row>
      <xdr:rowOff>19049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2F8E477-E298-6E82-405F-B0D863A27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44</xdr:row>
      <xdr:rowOff>4762</xdr:rowOff>
    </xdr:from>
    <xdr:to>
      <xdr:col>10</xdr:col>
      <xdr:colOff>523875</xdr:colOff>
      <xdr:row>58</xdr:row>
      <xdr:rowOff>80962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B5245F4-9700-A1B6-D30A-E330E937A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27</xdr:row>
      <xdr:rowOff>176212</xdr:rowOff>
    </xdr:from>
    <xdr:to>
      <xdr:col>10</xdr:col>
      <xdr:colOff>542925</xdr:colOff>
      <xdr:row>42</xdr:row>
      <xdr:rowOff>61912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D707B2B-AA36-2A55-76DA-7E7D4B4EB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57149</xdr:colOff>
      <xdr:row>59</xdr:row>
      <xdr:rowOff>128587</xdr:rowOff>
    </xdr:from>
    <xdr:to>
      <xdr:col>5</xdr:col>
      <xdr:colOff>219074</xdr:colOff>
      <xdr:row>74</xdr:row>
      <xdr:rowOff>180975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2FCDB7A8-4D8B-A3D3-92A4-3A10016A4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609599</xdr:colOff>
      <xdr:row>60</xdr:row>
      <xdr:rowOff>4762</xdr:rowOff>
    </xdr:from>
    <xdr:to>
      <xdr:col>10</xdr:col>
      <xdr:colOff>561974</xdr:colOff>
      <xdr:row>74</xdr:row>
      <xdr:rowOff>180975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1B07A94-09A3-9842-8CE4-62C7E9D96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123825</xdr:rowOff>
    </xdr:from>
    <xdr:to>
      <xdr:col>13</xdr:col>
      <xdr:colOff>476250</xdr:colOff>
      <xdr:row>110</xdr:row>
      <xdr:rowOff>85725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D10478C0-966E-8F10-6C28-4CA48E762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AB3A4-E805-46E2-8A2D-A26C4A627148}">
  <dimension ref="A1:N118"/>
  <sheetViews>
    <sheetView tabSelected="1" topLeftCell="A81" workbookViewId="0">
      <selection activeCell="G109" sqref="G109"/>
    </sheetView>
  </sheetViews>
  <sheetFormatPr defaultRowHeight="15" x14ac:dyDescent="0.25"/>
  <cols>
    <col min="1" max="1" width="10" bestFit="1" customWidth="1"/>
    <col min="2" max="2" width="26.7109375" bestFit="1" customWidth="1"/>
    <col min="3" max="3" width="27.5703125" bestFit="1" customWidth="1"/>
    <col min="4" max="4" width="19.42578125" bestFit="1" customWidth="1"/>
    <col min="8" max="8" width="24.7109375" bestFit="1" customWidth="1"/>
    <col min="9" max="9" width="26.7109375" bestFit="1" customWidth="1"/>
    <col min="10" max="10" width="19.42578125" bestFit="1" customWidth="1"/>
  </cols>
  <sheetData>
    <row r="1" spans="1:14" x14ac:dyDescent="0.25">
      <c r="A1" s="5" t="s">
        <v>2</v>
      </c>
      <c r="B1" s="5"/>
      <c r="C1" s="5"/>
      <c r="D1" s="5"/>
      <c r="E1" s="7"/>
      <c r="F1" s="7"/>
      <c r="G1" s="5" t="s">
        <v>3</v>
      </c>
      <c r="H1" s="5"/>
      <c r="I1" s="5"/>
      <c r="J1" s="5"/>
      <c r="K1" s="1"/>
      <c r="L1" s="1"/>
      <c r="M1" s="1"/>
      <c r="N1" s="1"/>
    </row>
    <row r="2" spans="1:14" x14ac:dyDescent="0.25">
      <c r="B2" t="s">
        <v>7</v>
      </c>
      <c r="C2" t="s">
        <v>8</v>
      </c>
      <c r="D2" t="s">
        <v>12</v>
      </c>
      <c r="H2" t="s">
        <v>7</v>
      </c>
      <c r="I2" t="s">
        <v>8</v>
      </c>
      <c r="J2" t="s">
        <v>12</v>
      </c>
    </row>
    <row r="3" spans="1:14" x14ac:dyDescent="0.25">
      <c r="B3" s="5" t="s">
        <v>0</v>
      </c>
      <c r="C3" s="5"/>
      <c r="D3" s="5"/>
      <c r="H3" s="5" t="s">
        <v>0</v>
      </c>
      <c r="I3" s="5"/>
      <c r="J3" s="5"/>
    </row>
    <row r="4" spans="1:14" x14ac:dyDescent="0.25">
      <c r="B4" s="3">
        <v>4.9960000000000004</v>
      </c>
      <c r="C4" s="3">
        <v>2.5819999999999999</v>
      </c>
      <c r="D4" s="4">
        <v>0.183</v>
      </c>
      <c r="H4" s="4">
        <v>1.5209999999999999</v>
      </c>
      <c r="I4" s="4">
        <v>0.65900000000000003</v>
      </c>
      <c r="J4" s="4">
        <v>0.05</v>
      </c>
    </row>
    <row r="5" spans="1:14" x14ac:dyDescent="0.25">
      <c r="B5" s="4">
        <v>4.9960000000000004</v>
      </c>
      <c r="C5" s="4">
        <v>2.1989999999999998</v>
      </c>
      <c r="D5" s="4">
        <v>0.183</v>
      </c>
      <c r="H5" s="4">
        <v>1.556</v>
      </c>
      <c r="I5" s="4">
        <v>0.68700000000000006</v>
      </c>
      <c r="J5" s="4">
        <v>5.0999999999999997E-2</v>
      </c>
    </row>
    <row r="6" spans="1:14" x14ac:dyDescent="0.25">
      <c r="B6" s="4">
        <v>4.9880000000000004</v>
      </c>
      <c r="C6" s="4">
        <v>2.2269999999999999</v>
      </c>
      <c r="D6" s="4">
        <v>0.18099999999999999</v>
      </c>
      <c r="H6" s="4">
        <v>1.534</v>
      </c>
      <c r="I6" s="4">
        <v>0.67500000000000004</v>
      </c>
      <c r="J6" s="4">
        <v>0.05</v>
      </c>
    </row>
    <row r="7" spans="1:14" x14ac:dyDescent="0.25">
      <c r="B7" s="2" t="s">
        <v>4</v>
      </c>
      <c r="C7" s="2" t="s">
        <v>4</v>
      </c>
      <c r="D7" s="2" t="s">
        <v>13</v>
      </c>
      <c r="H7" s="2" t="s">
        <v>5</v>
      </c>
      <c r="I7" s="2" t="s">
        <v>4</v>
      </c>
      <c r="J7" s="2" t="s">
        <v>13</v>
      </c>
    </row>
    <row r="8" spans="1:14" x14ac:dyDescent="0.25">
      <c r="B8" s="3">
        <f>AVERAGE(B4:B6)</f>
        <v>4.9933333333333332</v>
      </c>
      <c r="C8" s="3">
        <f>AVERAGE(C4:C6)</f>
        <v>2.3359999999999999</v>
      </c>
      <c r="D8" s="4">
        <f>AVERAGE(D4:D6)</f>
        <v>0.18233333333333332</v>
      </c>
      <c r="H8" s="4">
        <f>AVERAGE(H4:H6)</f>
        <v>1.5369999999999999</v>
      </c>
      <c r="I8" s="4">
        <f>AVERAGE(I4:I6)</f>
        <v>0.67366666666666664</v>
      </c>
      <c r="J8" s="4">
        <f>AVERAGE(J4:J6)</f>
        <v>5.0333333333333341E-2</v>
      </c>
    </row>
    <row r="12" spans="1:14" x14ac:dyDescent="0.25">
      <c r="B12" s="5" t="s">
        <v>1</v>
      </c>
      <c r="C12" s="5"/>
      <c r="D12" s="5"/>
      <c r="H12" s="5" t="s">
        <v>1</v>
      </c>
      <c r="I12" s="5"/>
      <c r="J12" s="5"/>
    </row>
    <row r="13" spans="1:14" x14ac:dyDescent="0.25">
      <c r="B13" s="4">
        <v>53.688000000000002</v>
      </c>
      <c r="C13" s="4">
        <v>54.677999999999997</v>
      </c>
      <c r="D13" s="4">
        <v>58.579000000000001</v>
      </c>
      <c r="H13" s="4">
        <v>13.58</v>
      </c>
      <c r="I13" s="4">
        <v>13.221</v>
      </c>
      <c r="J13" s="4">
        <v>12.616</v>
      </c>
    </row>
    <row r="14" spans="1:14" x14ac:dyDescent="0.25">
      <c r="B14" s="4">
        <v>48.481999999999999</v>
      </c>
      <c r="C14" s="4">
        <v>50.514000000000003</v>
      </c>
      <c r="D14" s="4">
        <v>58.457000000000001</v>
      </c>
      <c r="H14" s="4">
        <v>11.766</v>
      </c>
      <c r="I14" s="4">
        <v>12.654999999999999</v>
      </c>
      <c r="J14" s="4">
        <v>13</v>
      </c>
    </row>
    <row r="15" spans="1:14" x14ac:dyDescent="0.25">
      <c r="B15" s="4">
        <v>52.313000000000002</v>
      </c>
      <c r="C15" s="4">
        <v>49.026000000000003</v>
      </c>
      <c r="D15" s="4">
        <v>58.698999999999998</v>
      </c>
      <c r="H15" s="4">
        <v>11.406000000000001</v>
      </c>
      <c r="I15" s="4">
        <v>11.36</v>
      </c>
      <c r="J15" s="4">
        <v>11.943</v>
      </c>
    </row>
    <row r="16" spans="1:14" x14ac:dyDescent="0.25">
      <c r="B16" s="2" t="s">
        <v>4</v>
      </c>
      <c r="C16" s="2" t="s">
        <v>4</v>
      </c>
      <c r="D16" s="2" t="s">
        <v>13</v>
      </c>
      <c r="H16" s="2" t="s">
        <v>6</v>
      </c>
      <c r="I16" s="2" t="s">
        <v>4</v>
      </c>
      <c r="J16" s="2" t="s">
        <v>13</v>
      </c>
    </row>
    <row r="17" spans="2:11" x14ac:dyDescent="0.25">
      <c r="B17" s="4">
        <f>AVERAGE(B13:B15)</f>
        <v>51.494333333333337</v>
      </c>
      <c r="C17" s="4">
        <f>AVERAGE(C13:C15)</f>
        <v>51.406000000000006</v>
      </c>
      <c r="D17" s="4">
        <f>AVERAGE(D13:D15)</f>
        <v>58.57833333333334</v>
      </c>
      <c r="H17" s="4">
        <f>AVERAGE(H13:H15)</f>
        <v>12.250666666666667</v>
      </c>
      <c r="I17" s="4">
        <f>AVERAGE(I13:I15)</f>
        <v>12.411999999999999</v>
      </c>
      <c r="J17" s="4">
        <f>AVERAGE(J13:J15)</f>
        <v>12.519666666666666</v>
      </c>
    </row>
    <row r="21" spans="2:11" x14ac:dyDescent="0.25">
      <c r="B21" t="s">
        <v>9</v>
      </c>
      <c r="D21" t="s">
        <v>14</v>
      </c>
      <c r="H21" t="s">
        <v>11</v>
      </c>
      <c r="J21" t="s">
        <v>14</v>
      </c>
    </row>
    <row r="22" spans="2:11" x14ac:dyDescent="0.25">
      <c r="B22" t="str">
        <f>B3</f>
        <v>OpenCL</v>
      </c>
      <c r="C22" s="4">
        <f>C8</f>
        <v>2.3359999999999999</v>
      </c>
      <c r="D22" t="s">
        <v>0</v>
      </c>
      <c r="E22" s="4">
        <f>D8</f>
        <v>0.18233333333333332</v>
      </c>
      <c r="H22" t="s">
        <v>0</v>
      </c>
      <c r="I22" s="4">
        <f>I8</f>
        <v>0.67366666666666664</v>
      </c>
      <c r="J22" t="s">
        <v>0</v>
      </c>
      <c r="K22" s="4">
        <f>J8</f>
        <v>5.0333333333333341E-2</v>
      </c>
    </row>
    <row r="23" spans="2:11" x14ac:dyDescent="0.25">
      <c r="B23" t="str">
        <f>B12</f>
        <v>C (optimalizálatlan)</v>
      </c>
      <c r="C23" s="4">
        <f>C17</f>
        <v>51.406000000000006</v>
      </c>
      <c r="D23" t="s">
        <v>1</v>
      </c>
      <c r="E23" s="4">
        <f>D17</f>
        <v>58.57833333333334</v>
      </c>
      <c r="H23" t="s">
        <v>1</v>
      </c>
      <c r="I23" s="4">
        <f>I17</f>
        <v>12.411999999999999</v>
      </c>
      <c r="J23" t="s">
        <v>1</v>
      </c>
      <c r="K23" s="4">
        <f>J17</f>
        <v>12.519666666666666</v>
      </c>
    </row>
    <row r="25" spans="2:11" x14ac:dyDescent="0.25">
      <c r="B25" t="s">
        <v>10</v>
      </c>
      <c r="H25" t="s">
        <v>9</v>
      </c>
    </row>
    <row r="26" spans="2:11" x14ac:dyDescent="0.25">
      <c r="B26" t="s">
        <v>0</v>
      </c>
      <c r="C26" s="4">
        <f>B8</f>
        <v>4.9933333333333332</v>
      </c>
      <c r="H26" t="str">
        <f>H3</f>
        <v>OpenCL</v>
      </c>
      <c r="I26" s="4">
        <f>H8</f>
        <v>1.5369999999999999</v>
      </c>
    </row>
    <row r="27" spans="2:11" x14ac:dyDescent="0.25">
      <c r="B27" t="s">
        <v>1</v>
      </c>
      <c r="C27" s="4">
        <f>B17</f>
        <v>51.494333333333337</v>
      </c>
      <c r="H27" t="str">
        <f>H12</f>
        <v>C (optimalizálatlan)</v>
      </c>
      <c r="I27" s="4">
        <f>H17</f>
        <v>12.250666666666667</v>
      </c>
    </row>
    <row r="80" spans="1:6" x14ac:dyDescent="0.25">
      <c r="A80" t="s">
        <v>16</v>
      </c>
      <c r="B80" t="s">
        <v>12</v>
      </c>
      <c r="C80" t="s">
        <v>15</v>
      </c>
      <c r="E80" t="s">
        <v>0</v>
      </c>
      <c r="F80" t="s">
        <v>15</v>
      </c>
    </row>
    <row r="81" spans="1:7" x14ac:dyDescent="0.25">
      <c r="B81">
        <v>1E-3</v>
      </c>
      <c r="C81" s="6">
        <v>5.0000000000000001E-3</v>
      </c>
      <c r="E81" s="4">
        <f>AVERAGE(B81:B83)</f>
        <v>1.3333333333333333E-3</v>
      </c>
      <c r="F81" s="4">
        <f>AVERAGE(C81:C83)</f>
        <v>4.6666666666666671E-3</v>
      </c>
      <c r="G81">
        <f>F81/E81</f>
        <v>3.5000000000000004</v>
      </c>
    </row>
    <row r="82" spans="1:7" x14ac:dyDescent="0.25">
      <c r="B82">
        <v>1E-3</v>
      </c>
      <c r="C82" s="6">
        <v>5.0000000000000001E-3</v>
      </c>
      <c r="E82" s="4"/>
      <c r="F82" s="4"/>
    </row>
    <row r="83" spans="1:7" x14ac:dyDescent="0.25">
      <c r="B83">
        <v>2E-3</v>
      </c>
      <c r="C83" s="6">
        <v>4.0000000000000001E-3</v>
      </c>
      <c r="E83" s="4"/>
      <c r="F83" s="4"/>
    </row>
    <row r="84" spans="1:7" x14ac:dyDescent="0.25">
      <c r="A84" t="s">
        <v>17</v>
      </c>
      <c r="B84">
        <v>2E-3</v>
      </c>
      <c r="C84" s="6">
        <v>4.2999999999999997E-2</v>
      </c>
      <c r="E84" s="4">
        <f>AVERAGE(B84:B86)</f>
        <v>2.3333333333333335E-3</v>
      </c>
      <c r="F84" s="4">
        <f>AVERAGE(C84:C86)</f>
        <v>4.3333333333333335E-2</v>
      </c>
      <c r="G84">
        <f>F84/E84</f>
        <v>18.571428571428569</v>
      </c>
    </row>
    <row r="85" spans="1:7" x14ac:dyDescent="0.25">
      <c r="B85">
        <v>2E-3</v>
      </c>
      <c r="C85" s="6">
        <v>4.2999999999999997E-2</v>
      </c>
      <c r="E85" s="4"/>
      <c r="F85" s="4"/>
    </row>
    <row r="86" spans="1:7" x14ac:dyDescent="0.25">
      <c r="B86">
        <v>3.0000000000000001E-3</v>
      </c>
      <c r="C86" s="6">
        <v>4.3999999999999997E-2</v>
      </c>
      <c r="E86" s="4"/>
      <c r="F86" s="4"/>
    </row>
    <row r="87" spans="1:7" x14ac:dyDescent="0.25">
      <c r="A87" t="s">
        <v>21</v>
      </c>
      <c r="B87">
        <v>6.0000000000000001E-3</v>
      </c>
      <c r="C87" s="6">
        <v>0.125</v>
      </c>
      <c r="E87" s="4">
        <f>AVERAGE(B87:B89)</f>
        <v>6.000000000000001E-3</v>
      </c>
      <c r="F87" s="4">
        <f>AVERAGE(C87:C89)</f>
        <v>0.12666666666666668</v>
      </c>
      <c r="G87">
        <f>F87/E87</f>
        <v>21.111111111111111</v>
      </c>
    </row>
    <row r="88" spans="1:7" x14ac:dyDescent="0.25">
      <c r="B88">
        <v>6.0000000000000001E-3</v>
      </c>
      <c r="C88" s="6">
        <v>0.128</v>
      </c>
      <c r="E88" s="4"/>
      <c r="F88" s="4"/>
    </row>
    <row r="89" spans="1:7" x14ac:dyDescent="0.25">
      <c r="B89">
        <v>6.0000000000000001E-3</v>
      </c>
      <c r="C89" s="6">
        <v>0.127</v>
      </c>
      <c r="E89" s="4"/>
      <c r="F89" s="4"/>
    </row>
    <row r="90" spans="1:7" x14ac:dyDescent="0.25">
      <c r="A90" t="s">
        <v>18</v>
      </c>
      <c r="B90">
        <v>7.0000000000000001E-3</v>
      </c>
      <c r="C90" s="6">
        <v>0.41799999999999998</v>
      </c>
      <c r="E90" s="4">
        <f>AVERAGE(B90:B92)</f>
        <v>6.6666666666666671E-3</v>
      </c>
      <c r="F90" s="4">
        <f>AVERAGE(C90:C92)</f>
        <v>0.39600000000000007</v>
      </c>
      <c r="G90">
        <f>F90/E90</f>
        <v>59.400000000000006</v>
      </c>
    </row>
    <row r="91" spans="1:7" x14ac:dyDescent="0.25">
      <c r="B91">
        <v>6.0000000000000001E-3</v>
      </c>
      <c r="C91" s="6">
        <v>0.38600000000000001</v>
      </c>
      <c r="E91" s="4"/>
      <c r="F91" s="4"/>
    </row>
    <row r="92" spans="1:7" x14ac:dyDescent="0.25">
      <c r="B92">
        <v>7.0000000000000001E-3</v>
      </c>
      <c r="C92" s="6">
        <v>0.38400000000000001</v>
      </c>
      <c r="E92" s="4"/>
      <c r="F92" s="4"/>
    </row>
    <row r="93" spans="1:7" x14ac:dyDescent="0.25">
      <c r="A93" t="s">
        <v>19</v>
      </c>
      <c r="B93">
        <v>3.3000000000000002E-2</v>
      </c>
      <c r="C93" s="6">
        <v>1.476</v>
      </c>
      <c r="E93" s="4">
        <f>AVERAGE(B93:B95)</f>
        <v>3.3000000000000002E-2</v>
      </c>
      <c r="F93" s="4">
        <f>AVERAGE(C93:C95)</f>
        <v>1.4673333333333334</v>
      </c>
      <c r="G93">
        <f>F93/E93</f>
        <v>44.464646464646464</v>
      </c>
    </row>
    <row r="94" spans="1:7" x14ac:dyDescent="0.25">
      <c r="B94">
        <v>3.3000000000000002E-2</v>
      </c>
      <c r="C94" s="6">
        <v>1.4550000000000001</v>
      </c>
      <c r="E94" s="4"/>
      <c r="F94" s="4"/>
    </row>
    <row r="95" spans="1:7" x14ac:dyDescent="0.25">
      <c r="B95">
        <v>3.3000000000000002E-2</v>
      </c>
      <c r="C95" s="6">
        <v>1.4710000000000001</v>
      </c>
      <c r="E95" s="4"/>
      <c r="F95" s="4"/>
    </row>
    <row r="96" spans="1:7" x14ac:dyDescent="0.25">
      <c r="A96" t="s">
        <v>20</v>
      </c>
      <c r="B96">
        <v>5.0999999999999997E-2</v>
      </c>
      <c r="C96" s="6">
        <v>12.853</v>
      </c>
      <c r="E96" s="4">
        <f>AVERAGE(B96:B98)</f>
        <v>5.0333333333333341E-2</v>
      </c>
      <c r="F96" s="4">
        <f>AVERAGE(C96:C98)</f>
        <v>12.629666666666667</v>
      </c>
      <c r="G96">
        <f>F96/E96</f>
        <v>250.92052980132448</v>
      </c>
    </row>
    <row r="97" spans="1:7" x14ac:dyDescent="0.25">
      <c r="B97">
        <v>0.05</v>
      </c>
      <c r="C97" s="6">
        <v>12.25</v>
      </c>
      <c r="E97" s="4"/>
      <c r="F97" s="4"/>
    </row>
    <row r="98" spans="1:7" x14ac:dyDescent="0.25">
      <c r="B98">
        <v>0.05</v>
      </c>
      <c r="C98" s="6">
        <v>12.786</v>
      </c>
      <c r="E98" s="4"/>
      <c r="F98" s="4"/>
    </row>
    <row r="99" spans="1:7" x14ac:dyDescent="0.25">
      <c r="A99" t="s">
        <v>23</v>
      </c>
      <c r="B99">
        <v>0.254</v>
      </c>
      <c r="C99" s="6">
        <v>5.1070000000000002</v>
      </c>
      <c r="E99" s="4">
        <f>AVERAGE(B99:B101)</f>
        <v>0.254</v>
      </c>
      <c r="F99" s="4">
        <f>AVERAGE(C99:C101)</f>
        <v>5.1053333333333333</v>
      </c>
      <c r="G99">
        <f>F99/E99</f>
        <v>20.099737532808398</v>
      </c>
    </row>
    <row r="100" spans="1:7" x14ac:dyDescent="0.25">
      <c r="B100">
        <v>0.254</v>
      </c>
      <c r="C100" s="6">
        <v>5.0090000000000003</v>
      </c>
      <c r="E100" s="4"/>
      <c r="F100" s="4"/>
    </row>
    <row r="101" spans="1:7" x14ac:dyDescent="0.25">
      <c r="B101">
        <v>0.254</v>
      </c>
      <c r="C101" s="6">
        <v>5.2</v>
      </c>
      <c r="E101" s="4"/>
      <c r="F101" s="4"/>
    </row>
    <row r="102" spans="1:7" x14ac:dyDescent="0.25">
      <c r="A102" t="s">
        <v>24</v>
      </c>
      <c r="B102">
        <v>0.19</v>
      </c>
      <c r="C102" s="6">
        <v>13.000999999999999</v>
      </c>
      <c r="E102" s="4">
        <f>AVERAGE(B102:B104)</f>
        <v>0.18933333333333335</v>
      </c>
      <c r="F102" s="4">
        <f>AVERAGE(C102:C104)</f>
        <v>12.24</v>
      </c>
      <c r="G102">
        <f>F102/E102</f>
        <v>64.64788732394365</v>
      </c>
    </row>
    <row r="103" spans="1:7" x14ac:dyDescent="0.25">
      <c r="B103">
        <v>0.188</v>
      </c>
      <c r="C103" s="6">
        <v>10.411</v>
      </c>
      <c r="E103" s="4"/>
      <c r="F103" s="4"/>
    </row>
    <row r="104" spans="1:7" x14ac:dyDescent="0.25">
      <c r="B104">
        <v>0.19</v>
      </c>
      <c r="C104" s="6">
        <v>13.308</v>
      </c>
      <c r="E104" s="4"/>
      <c r="F104" s="4"/>
    </row>
    <row r="105" spans="1:7" x14ac:dyDescent="0.25">
      <c r="A105" t="s">
        <v>25</v>
      </c>
      <c r="B105">
        <v>0.51600000000000001</v>
      </c>
      <c r="C105" s="6">
        <v>11.616</v>
      </c>
      <c r="E105" s="4">
        <f>AVERAGE(B105:B107)</f>
        <v>0.51500000000000001</v>
      </c>
      <c r="F105" s="4">
        <f>AVERAGE(C105:C107)</f>
        <v>10.839333333333334</v>
      </c>
      <c r="G105">
        <f>F105/E105</f>
        <v>21.047249190938512</v>
      </c>
    </row>
    <row r="106" spans="1:7" x14ac:dyDescent="0.25">
      <c r="B106">
        <v>0.51500000000000001</v>
      </c>
      <c r="C106" s="6">
        <v>10.528</v>
      </c>
      <c r="E106" s="4"/>
      <c r="F106" s="4"/>
    </row>
    <row r="107" spans="1:7" x14ac:dyDescent="0.25">
      <c r="B107">
        <v>0.51400000000000001</v>
      </c>
      <c r="C107" s="6">
        <v>10.374000000000001</v>
      </c>
      <c r="E107" s="4"/>
      <c r="F107" s="4"/>
    </row>
    <row r="108" spans="1:7" x14ac:dyDescent="0.25">
      <c r="A108" t="s">
        <v>22</v>
      </c>
      <c r="B108">
        <v>0.17699999999999999</v>
      </c>
      <c r="C108" s="8">
        <v>57.212000000000003</v>
      </c>
      <c r="E108" s="4">
        <f>AVERAGE(B108:B110)</f>
        <v>0.17966666666666664</v>
      </c>
      <c r="F108" s="4">
        <f>AVERAGE(C108:C110)</f>
        <v>56.42433333333333</v>
      </c>
      <c r="G108">
        <f>F108/E108</f>
        <v>314.05009276437852</v>
      </c>
    </row>
    <row r="109" spans="1:7" x14ac:dyDescent="0.25">
      <c r="B109">
        <v>0.17899999999999999</v>
      </c>
      <c r="C109" s="6">
        <v>56.345999999999997</v>
      </c>
    </row>
    <row r="110" spans="1:7" x14ac:dyDescent="0.25">
      <c r="B110">
        <v>0.183</v>
      </c>
      <c r="C110" s="6">
        <v>55.715000000000003</v>
      </c>
    </row>
    <row r="111" spans="1:7" x14ac:dyDescent="0.25">
      <c r="A111" t="s">
        <v>26</v>
      </c>
    </row>
    <row r="112" spans="1:7" x14ac:dyDescent="0.25">
      <c r="A112" t="s">
        <v>31</v>
      </c>
    </row>
    <row r="114" spans="1:1" x14ac:dyDescent="0.25">
      <c r="A114" t="s">
        <v>29</v>
      </c>
    </row>
    <row r="115" spans="1:1" x14ac:dyDescent="0.25">
      <c r="A115" t="s">
        <v>27</v>
      </c>
    </row>
    <row r="117" spans="1:1" x14ac:dyDescent="0.25">
      <c r="A117" t="s">
        <v>28</v>
      </c>
    </row>
    <row r="118" spans="1:1" x14ac:dyDescent="0.25">
      <c r="A118" t="s">
        <v>30</v>
      </c>
    </row>
  </sheetData>
  <mergeCells count="6">
    <mergeCell ref="G1:J1"/>
    <mergeCell ref="A1:D1"/>
    <mergeCell ref="H12:J12"/>
    <mergeCell ref="H3:J3"/>
    <mergeCell ref="B3:D3"/>
    <mergeCell ref="B12:D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2023-05-16T06:21:52Z</dcterms:created>
  <dcterms:modified xsi:type="dcterms:W3CDTF">2023-05-16T09:50:13Z</dcterms:modified>
</cp:coreProperties>
</file>