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59400" yWindow="0" windowWidth="19500" windowHeight="7950" tabRatio="818" firstSheet="1" activeTab="4"/>
  </bookViews>
  <sheets>
    <sheet name="constant" sheetId="6" r:id="rId1"/>
    <sheet name="driver" sheetId="5" r:id="rId2"/>
    <sheet name="common" sheetId="2" r:id="rId3"/>
    <sheet name="test" sheetId="3" r:id="rId4"/>
    <sheet name="O2C-0003" sheetId="21" r:id="rId5"/>
    <sheet name="io-select-customer" sheetId="23" r:id="rId6"/>
    <sheet name="qt-select-io" sheetId="22" r:id="rId7"/>
    <sheet name="so-select-qt" sheetId="25" r:id="rId8"/>
    <sheet name="io-detail" sheetId="19" r:id="rId9"/>
    <sheet name="qt-detail" sheetId="24" r:id="rId10"/>
  </sheets>
  <definedNames>
    <definedName name="_xlnm._FilterDatabase" localSheetId="8" hidden="1">'io-detail'!$A$5:$D$7</definedName>
    <definedName name="_xlnm._FilterDatabase" localSheetId="5" hidden="1">'io-select-customer'!$A$5:$B$11</definedName>
    <definedName name="_xlnm._FilterDatabase" localSheetId="4" hidden="1">'O2C-0003'!$A$5:$D$65</definedName>
    <definedName name="_xlnm._FilterDatabase" localSheetId="9" hidden="1">'qt-detail'!$A$5:$D$7</definedName>
    <definedName name="_xlnm._FilterDatabase" localSheetId="6" hidden="1">'qt-select-io'!$A$5:$B$11</definedName>
    <definedName name="_xlnm._FilterDatabase" localSheetId="7" hidden="1">'so-select-qt'!$A$5:$B$11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21" l="1"/>
  <c r="A138" i="21"/>
  <c r="A137" i="21"/>
  <c r="A134" i="21"/>
  <c r="A132" i="21"/>
  <c r="A131" i="21"/>
  <c r="A128" i="21"/>
  <c r="A126" i="21"/>
  <c r="A125" i="21"/>
  <c r="A122" i="21"/>
  <c r="A120" i="21"/>
  <c r="A119" i="21"/>
  <c r="A114" i="21"/>
  <c r="A113" i="21"/>
  <c r="A112" i="21"/>
  <c r="A111" i="21"/>
  <c r="A110" i="21"/>
  <c r="A109" i="21"/>
  <c r="D108" i="21"/>
  <c r="A108" i="21"/>
  <c r="A107" i="21"/>
  <c r="D107" i="21"/>
  <c r="A106" i="21"/>
  <c r="D106" i="21"/>
  <c r="A116" i="21" l="1"/>
  <c r="A105" i="21"/>
  <c r="A104" i="21"/>
  <c r="A103" i="21"/>
  <c r="A11" i="25"/>
  <c r="A10" i="25"/>
  <c r="A9" i="25"/>
  <c r="A8" i="25"/>
  <c r="A7" i="25"/>
  <c r="A6" i="25"/>
  <c r="A101" i="21"/>
  <c r="A99" i="21"/>
  <c r="D97" i="21"/>
  <c r="A97" i="21"/>
  <c r="A96" i="21"/>
  <c r="A93" i="21" l="1"/>
  <c r="A15" i="24"/>
  <c r="A13" i="24"/>
  <c r="A12" i="24"/>
  <c r="A11" i="24"/>
  <c r="A10" i="24"/>
  <c r="A9" i="24"/>
  <c r="A8" i="24"/>
  <c r="A7" i="24"/>
  <c r="A6" i="24"/>
  <c r="C91" i="21"/>
  <c r="A91" i="21"/>
  <c r="D71" i="21"/>
  <c r="A15" i="21" l="1"/>
  <c r="A67" i="21"/>
  <c r="A7" i="23" l="1"/>
  <c r="A8" i="23"/>
  <c r="A9" i="23"/>
  <c r="A10" i="23"/>
  <c r="A11" i="23"/>
  <c r="A6" i="22"/>
  <c r="A7" i="22"/>
  <c r="A8" i="22"/>
  <c r="A9" i="22"/>
  <c r="A10" i="22"/>
  <c r="A11" i="22"/>
  <c r="A6" i="3" l="1"/>
  <c r="A89" i="21" l="1"/>
  <c r="A87" i="21"/>
  <c r="A86" i="21"/>
  <c r="A83" i="21"/>
  <c r="A81" i="21"/>
  <c r="A80" i="21"/>
  <c r="A79" i="21"/>
  <c r="D77" i="21"/>
  <c r="A77" i="21"/>
  <c r="A78" i="21"/>
  <c r="A76" i="21"/>
  <c r="A12" i="21"/>
  <c r="A11" i="21"/>
  <c r="A10" i="21"/>
  <c r="A9" i="21"/>
  <c r="A13" i="21"/>
  <c r="A8" i="21"/>
  <c r="A7" i="21"/>
  <c r="C65" i="21"/>
  <c r="A75" i="21"/>
  <c r="A73" i="21"/>
  <c r="A71" i="21"/>
  <c r="A70" i="21"/>
  <c r="A65" i="21"/>
  <c r="A63" i="21"/>
  <c r="A61" i="21"/>
  <c r="A60" i="21"/>
  <c r="A57" i="21"/>
  <c r="A55" i="21"/>
  <c r="A54" i="21"/>
  <c r="A51" i="21"/>
  <c r="A49" i="21"/>
  <c r="A48" i="21"/>
  <c r="A45" i="21"/>
  <c r="A43" i="21"/>
  <c r="A42" i="21"/>
  <c r="A39" i="21"/>
  <c r="A37" i="21"/>
  <c r="A36" i="21"/>
  <c r="A35" i="21"/>
  <c r="A34" i="21"/>
  <c r="A33" i="21"/>
  <c r="A31" i="21"/>
  <c r="A30" i="21"/>
  <c r="A29" i="21"/>
  <c r="A27" i="21"/>
  <c r="A25" i="21"/>
  <c r="A23" i="21"/>
  <c r="A22" i="21"/>
  <c r="A19" i="21"/>
  <c r="A18" i="21"/>
  <c r="A17" i="21"/>
  <c r="A6" i="19"/>
  <c r="A15" i="19" l="1"/>
  <c r="A13" i="19"/>
  <c r="A12" i="19"/>
  <c r="A11" i="19"/>
  <c r="A10" i="19"/>
  <c r="A9" i="19"/>
  <c r="A8" i="19"/>
  <c r="A7" i="19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<sst xmlns="http://schemas.openxmlformats.org/spreadsheetml/2006/main" count="435" uniqueCount="214">
  <si>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</si>
  <si>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</si>
  <si>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</si>
  <si>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</si>
  <si>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</si>
  <si>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</si>
  <si>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</si>
  <si>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</si>
  <si>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</si>
  <si>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</si>
  <si>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</si>
  <si>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</si>
  <si>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</si>
  <si>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</si>
  <si>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</si>
  <si>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</si>
  <si>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</si>
  <si>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</si>
  <si>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</si>
  <si>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</si>
  <si>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</si>
  <si>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</si>
  <si>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</si>
  <si>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</si>
  <si>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</si>
  <si>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</si>
  <si>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</si>
  <si>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</si>
  <si>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</si>
  <si>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</si>
  <si>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</si>
  <si>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</si>
  <si>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</si>
  <si>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</si>
  <si>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</si>
  <si>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</si>
  <si>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</si>
  <si>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</si>
  <si>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</si>
  <si>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</si>
  <si>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</si>
  <si>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</si>
  <si>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http://172.16.0.50/imart/login</t>
  </si>
  <si>
    <t>http://172.16.0.50/imart/logout</t>
  </si>
  <si>
    <t>http://172.16.0.50/imart/im_workflow/user/process/process_list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</si>
  <si>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</si>
  <si>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</si>
  <si>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</si>
  <si>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</si>
  <si>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</si>
  <si>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</si>
  <si>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</si>
  <si>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</si>
  <si>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//div[contains(@class, 'imui-operation-parts')]/input[@type='button' and @value='Submit']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</si>
  <si>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</si>
  <si>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</si>
  <si>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</si>
  <si>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</si>
  <si>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</si>
  <si>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</si>
  <si>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</si>
  <si>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</si>
  <si>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type</t>
  </si>
  <si>
    <t>Remote Configuration</t>
  </si>
  <si>
    <t>Browser options</t>
  </si>
  <si>
    <t>Browser type</t>
  </si>
  <si>
    <t>headless</t>
  </si>
  <si>
    <t>//input[@name='internalOrder.rfqNumber']</t>
  </si>
  <si>
    <t>//textarea[@name='internalOrder.estimatedBudgetHours']</t>
  </si>
  <si>
    <t>Estimate 48 hour(s)</t>
  </si>
  <si>
    <t>//textarea[@name='internalOrder.remarks']</t>
  </si>
  <si>
    <t>set</t>
  </si>
  <si>
    <t>login</t>
  </si>
  <si>
    <t>select</t>
  </si>
  <si>
    <t>click</t>
  </si>
  <si>
    <t>wait4Text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</si>
  <si>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</si>
  <si>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</si>
  <si>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</si>
  <si>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</si>
  <si>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</si>
  <si>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</si>
  <si>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</si>
  <si>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</si>
  <si>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${args[0]}</t>
  </si>
  <si>
    <t>uploadByVue</t>
  </si>
  <si>
    <t>//*[@id="actionForm"]/table/tbody/tr[16]/td</t>
  </si>
  <si>
    <t>btn-submit</t>
  </si>
  <si>
    <t>log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</si>
  <si>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</si>
  <si>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</si>
  <si>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</si>
  <si>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</si>
  <si>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NEW-IO-APPLY</t>
  </si>
  <si>
    <t>C. APPROVE [INTERNAL ORDER] BY [Preparer in Accounting Group]</t>
  </si>
  <si>
    <t>mhi0369</t>
  </si>
  <si>
    <t>D. APPROVE [INTERNAL ORDER] BY [Intermediate Approver in Acct]</t>
  </si>
  <si>
    <t>mhi0230</t>
  </si>
  <si>
    <t>E. APPROVE [INTERNAL ORDER] BY [Final Approver]</t>
  </si>
  <si>
    <t>F. Get Evident from DETAIL</t>
  </si>
  <si>
    <t>wfOpenDetail</t>
  </si>
  <si>
    <t>wfCloseDetail</t>
  </si>
  <si>
    <t>getValue</t>
  </si>
  <si>
    <t>internal-order-no</t>
  </si>
  <si>
    <t>//input[@type="hidden" and @name="internalOrder.internalOrderNumber"]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</si>
  <si>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</si>
  <si>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</si>
  <si>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</si>
  <si>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</si>
  <si>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</si>
  <si>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</si>
  <si>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${args[1]}</t>
  </si>
  <si>
    <t>io-detail</t>
  </si>
  <si>
    <t>_99. Logging</t>
  </si>
  <si>
    <t>cmd-apply</t>
  </si>
  <si>
    <t>_1. Choose Workflow Item for processing</t>
  </si>
  <si>
    <t>_2. Input value</t>
  </si>
  <si>
    <t>_3. Submit</t>
  </si>
  <si>
    <t>mhi0197</t>
  </si>
  <si>
    <t>mhi0185</t>
  </si>
  <si>
    <t>Integration with Quotation</t>
  </si>
  <si>
    <t>Testcase description:</t>
  </si>
  <si>
    <t>[INTERNAL ORDER]</t>
  </si>
  <si>
    <t>[Quotation]</t>
  </si>
  <si>
    <t>A. APPLY [Quotation]</t>
  </si>
  <si>
    <t>NEW-QT-APPLY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</si>
  <si>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</si>
  <si>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</si>
  <si>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</si>
  <si>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</si>
  <si>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</si>
  <si>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</si>
  <si>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</si>
  <si>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</si>
  <si>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${HOD-Applicant}</t>
  </si>
  <si>
    <t>${Account-Preparer}</t>
  </si>
  <si>
    <t>${Account-Intermediate}</t>
  </si>
  <si>
    <t>${Account-Approver}</t>
  </si>
  <si>
    <t>//input[@type="radio" and @id="relevantInternalOrderFlgYes"]</t>
  </si>
  <si>
    <t>${internal-order-no}</t>
  </si>
  <si>
    <t>autocomplete</t>
  </si>
  <si>
    <t>//select[@name="quotation.currencyId"]</t>
  </si>
  <si>
    <t>SGD</t>
  </si>
  <si>
    <t>//input[@name="quotation.validityDate"]</t>
  </si>
  <si>
    <t>//*[@id="actionForm"]/table/tbody/tr[12]/td[1]/input[@type="tel"]</t>
  </si>
  <si>
    <t>//textarea[@id="reason" and @name="quotation.remarks"]</t>
  </si>
  <si>
    <t>//*[@id="actionForm"]/table/tbody/tr[15]/td</t>
  </si>
  <si>
    <t>cmd-submit</t>
  </si>
  <si>
    <t>O2C-0003</t>
  </si>
  <si>
    <t>1.2 [O2C] : Quotation Issuance</t>
  </si>
  <si>
    <t>//div[contains(@class, 'ui-dialog-buttonset')]/button[contains(text(), 'Select')]</t>
  </si>
  <si>
    <t>//*[@id="searchInternalOrderGrid"]/div[5]/div/div[1]/div[1]</t>
  </si>
  <si>
    <t>//input[@id="btnSearch"]</t>
  </si>
  <si>
    <t>//input[@type="text" and @id="searchInternalOrderNumber"]</t>
  </si>
  <si>
    <t>//a[@id="openSearchInternalOrder"]</t>
  </si>
  <si>
    <t>//*[@id="searchCustomerGrid"]/div[5]/div/div[1]/div[1]</t>
  </si>
  <si>
    <t>wait4Click</t>
  </si>
  <si>
    <t>//div[@aria-labelledby="ui-dialog-title-searchCustomerDialog"]//input[@name='searchCustomerCd']</t>
  </si>
  <si>
    <t>io-select-customer</t>
  </si>
  <si>
    <t>qt-select-io</t>
  </si>
  <si>
    <t>initialize</t>
  </si>
  <si>
    <t>NEW-IO-APPROVE-01</t>
  </si>
  <si>
    <t>NEW-IO-APPROVE-02</t>
  </si>
  <si>
    <t>NEW-IO-APPROVE-03</t>
  </si>
  <si>
    <t>NEW-IO-APPROVE-04</t>
  </si>
  <si>
    <t>B. APPROVE [Quotation] BY [HOD of Same Department Applicant]</t>
  </si>
  <si>
    <t>C. Get Evident from DETAIL</t>
  </si>
  <si>
    <t>//input[@type="hidden" and @name="quotation.quotationNumber"]</t>
  </si>
  <si>
    <t>quotation-no</t>
  </si>
  <si>
    <t>qt-detail</t>
  </si>
  <si>
    <t>NEW-QT-APPROVE</t>
  </si>
  <si>
    <t>[Sales Order]</t>
  </si>
  <si>
    <t>NEW-IO-DETAIL</t>
  </si>
  <si>
    <t>NEW-QT-DETAIL</t>
  </si>
  <si>
    <t>${id.desc}</t>
  </si>
  <si>
    <t xml:space="preserve"> &gt; Screen [Detail]
 + Description       : ${id.desc}
 + Internal Order No : ${internal-order-no}</t>
  </si>
  <si>
    <t xml:space="preserve"> &gt; Screen [Detail]
 + Description       : ${id.desc}
 + Quotation No      : ${quotation-no}</t>
  </si>
  <si>
    <t>Internal Order Automation ${id.desc}</t>
  </si>
  <si>
    <t>RFP Automation ${id.desc}</t>
  </si>
  <si>
    <t>Remark from Automation ${id.desc}</t>
  </si>
  <si>
    <t>Quotation Remark from Automation ${id.desc}</t>
  </si>
  <si>
    <t>O2C-IO_QT</t>
  </si>
  <si>
    <t>A. APPLY [Sales Order]</t>
  </si>
  <si>
    <t>NEW-SO-APPLY</t>
  </si>
  <si>
    <t>1.3 [O2C] : Sales Order Issuance</t>
  </si>
  <si>
    <t>so-select-qt</t>
  </si>
  <si>
    <t>//select[@name="salesOrder.applicationType"]</t>
  </si>
  <si>
    <t>//a[@id="btnSearchQuotation"]</t>
  </si>
  <si>
    <t>${quotation-no}</t>
  </si>
  <si>
    <t>//input[@type="text" and @id="searchQuotationNumber"]</t>
  </si>
  <si>
    <t>//*[@id="searchQuotationGrid"]/div[5]/div/div[1]/div[1]</t>
  </si>
  <si>
    <t>//input[@name="salesOrder.subCategoryCd"]</t>
  </si>
  <si>
    <t>0 : Sales/Technical Support for Group Company</t>
  </si>
  <si>
    <t>//input[@name="salesOrder.customerPo"]</t>
  </si>
  <si>
    <t>//input[@name="salesOrder.customerPoReceivedDate"]</t>
  </si>
  <si>
    <t>//input[@name="salesOrder.contractualDeliveryDate"]</t>
  </si>
  <si>
    <t>//input[@type="radio" and @id="incotermFlgYes"]</t>
  </si>
  <si>
    <t>//select[@name="salesOrder.deliveryTermId"]</t>
  </si>
  <si>
    <t>EXW</t>
  </si>
  <si>
    <t>//input[@name="salesOrder.locationDelivery"]</t>
  </si>
  <si>
    <t>Delivery location for Automation ${id.desc}</t>
  </si>
  <si>
    <t>//select[@name="salesOrder.finalDestinationId"]</t>
  </si>
  <si>
    <t>BN</t>
  </si>
  <si>
    <t>Mercu Tanda Kenangan</t>
  </si>
  <si>
    <t>//input[@name="salesOrder.detailFinalDestination"]</t>
  </si>
  <si>
    <t>//*[@id="actionForm"]/table[1]/tbody/tr[19]/td</t>
  </si>
  <si>
    <t>B. APPROVE [Sales Order] BY [HOD of Same Department Applicant]</t>
  </si>
  <si>
    <t>NEW-SO-APPROVE-01</t>
  </si>
  <si>
    <t>C. APPROVE [Sales Order] BY [Preparer in Accounting Group]</t>
  </si>
  <si>
    <t>NEW-SO-APPROVE-02</t>
  </si>
  <si>
    <t>NEW-SO-APPROVE-03</t>
  </si>
  <si>
    <t>NEW-SO-APPROVE-04</t>
  </si>
  <si>
    <t>D. APPROVE [Sales Order] BY [Intermediate Approver in Acct]</t>
  </si>
  <si>
    <t>E. APPROVE [Sales Order] BY [Final Approver]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</si>
</sst>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indent="1"/>
    </xf>
    <xf numFmtId="0" fontId="1" fillId="7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indent="1"/>
    </xf>
    <xf numFmtId="0" fontId="2" fillId="8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7" fillId="8" borderId="1" xfId="0" applyFont="1" applyFill="1" applyBorder="1" applyAlignment="1">
      <alignment horizontal="center" vertical="top"/>
    </xf>
    <xf numFmtId="0" fontId="7" fillId="9" borderId="2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7" fillId="9" borderId="3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3" fillId="6" borderId="2" xfId="0" applyFont="1" applyFill="1" applyBorder="1" applyAlignment="1">
      <alignment horizontal="left" vertical="top" indent="1"/>
    </xf>
    <xf numFmtId="0" fontId="3" fillId="6" borderId="4" xfId="0" applyFont="1" applyFill="1" applyBorder="1" applyAlignment="1">
      <alignment horizontal="left" vertical="top" indent="1"/>
    </xf>
    <xf numFmtId="0" fontId="3" fillId="6" borderId="3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82</v>
      </c>
      <c r="B1" s="21" t="s">
        <v>83</v>
      </c>
    </row>
    <row r="2" spans="1:2" x14ac:dyDescent="0.2">
      <c r="A2" s="8" t="s">
        <v>81</v>
      </c>
      <c r="B2" s="8" t="b">
        <v>1</v>
      </c>
    </row>
    <row r="3" spans="1:2" x14ac:dyDescent="0.2">
      <c r="A3" s="8" t="s">
        <v>80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71</v>
      </c>
      <c r="C6" s="31" t="s">
        <v>52</v>
      </c>
      <c r="D6" s="31" t="s">
        <v>173</v>
      </c>
    </row>
    <row r="7" spans="1:4" x14ac:dyDescent="0.2">
      <c r="A7" s="7">
        <f>ROW()-ROW($A$5)</f>
        <v>2</v>
      </c>
      <c r="B7" s="7" t="s">
        <v>72</v>
      </c>
      <c r="C7" s="35" t="s">
        <v>84</v>
      </c>
      <c r="D7" s="14" t="s">
        <v>111</v>
      </c>
    </row>
    <row r="8" spans="1:4" x14ac:dyDescent="0.2">
      <c r="A8" s="7">
        <f t="shared" ref="A8:A15" si="0">ROW()-ROW($A$5)</f>
        <v>3</v>
      </c>
      <c r="B8" s="7" t="s">
        <v>100</v>
      </c>
      <c r="C8" s="14" t="s">
        <v>174</v>
      </c>
      <c r="D8" s="14"/>
    </row>
    <row r="9" spans="1:4" x14ac:dyDescent="0.2">
      <c r="A9" s="7">
        <f t="shared" si="0"/>
        <v>4</v>
      </c>
      <c r="B9" s="7" t="s">
        <v>76</v>
      </c>
      <c r="C9" s="14"/>
      <c r="D9" s="14"/>
    </row>
    <row r="10" spans="1:4" x14ac:dyDescent="0.2">
      <c r="A10" s="7">
        <f t="shared" si="0"/>
        <v>5</v>
      </c>
      <c r="B10" s="7" t="s">
        <v>102</v>
      </c>
      <c r="C10" s="14" t="s">
        <v>167</v>
      </c>
      <c r="D10" s="14" t="s">
        <v>168</v>
      </c>
    </row>
    <row r="11" spans="1:4" x14ac:dyDescent="0.2">
      <c r="A11" s="7">
        <f t="shared" si="0"/>
        <v>6</v>
      </c>
      <c r="B11" s="7" t="s">
        <v>101</v>
      </c>
      <c r="C11" s="14"/>
      <c r="D11" s="14"/>
    </row>
    <row r="12" spans="1:4" x14ac:dyDescent="0.2">
      <c r="A12" s="7">
        <f t="shared" si="0"/>
        <v>7</v>
      </c>
      <c r="B12" s="7" t="s">
        <v>76</v>
      </c>
      <c r="C12" s="14"/>
      <c r="D12" s="14"/>
    </row>
    <row r="13" spans="1:4" x14ac:dyDescent="0.2">
      <c r="A13" s="7">
        <f t="shared" si="0"/>
        <v>8</v>
      </c>
      <c r="B13" s="7" t="s">
        <v>79</v>
      </c>
      <c r="C13" s="14"/>
      <c r="D13" s="14"/>
    </row>
    <row r="14" spans="1:4" x14ac:dyDescent="0.2">
      <c r="A14" s="27"/>
      <c r="B14" s="60" t="s">
        <v>113</v>
      </c>
      <c r="C14" s="61"/>
      <c r="D14" s="62"/>
    </row>
    <row r="15" spans="1:4" ht="38.25" x14ac:dyDescent="0.2">
      <c r="A15" s="27">
        <f t="shared" si="0"/>
        <v>10</v>
      </c>
      <c r="B15" s="7" t="s">
        <v>88</v>
      </c>
      <c r="C15" s="14" t="s">
        <v>176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B26" sqref="B26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19" t="s">
        <v>20</v>
      </c>
    </row>
    <row r="6" spans="1:3" s="4" customFormat="1" x14ac:dyDescent="0.2">
      <c r="A6" s="15">
        <f t="shared" ref="A6:A16" si="0">ROW()-ROW($A$5)</f>
        <v>1</v>
      </c>
      <c r="B6" s="15" t="s">
        <v>62</v>
      </c>
      <c r="C6" s="20" t="s">
        <v>81</v>
      </c>
    </row>
    <row r="7" spans="1:3" s="4" customFormat="1" x14ac:dyDescent="0.2">
      <c r="A7" s="16"/>
      <c r="B7" s="42" t="s">
        <v>63</v>
      </c>
      <c r="C7" s="43"/>
    </row>
    <row r="8" spans="1:3" x14ac:dyDescent="0.2">
      <c r="A8" s="15">
        <f t="shared" si="0"/>
        <v>3</v>
      </c>
      <c r="B8" s="15" t="s">
        <v>36</v>
      </c>
      <c r="C8" s="20" t="s">
        <v>34</v>
      </c>
    </row>
    <row r="9" spans="1:3" s="4" customFormat="1" x14ac:dyDescent="0.2">
      <c r="A9" s="16"/>
      <c r="B9" s="42" t="s">
        <v>65</v>
      </c>
      <c r="C9" s="43"/>
    </row>
    <row r="10" spans="1:3" x14ac:dyDescent="0.2">
      <c r="A10" s="15">
        <f t="shared" si="0"/>
        <v>5</v>
      </c>
      <c r="B10" s="15" t="s">
        <v>37</v>
      </c>
      <c r="C10" s="20" t="s">
        <v>35</v>
      </c>
    </row>
    <row r="11" spans="1:3" s="4" customFormat="1" x14ac:dyDescent="0.2">
      <c r="A11" s="16"/>
      <c r="B11" s="42" t="s">
        <v>64</v>
      </c>
      <c r="C11" s="43"/>
    </row>
    <row r="12" spans="1:3" x14ac:dyDescent="0.2">
      <c r="A12" s="15">
        <f t="shared" si="0"/>
        <v>7</v>
      </c>
      <c r="B12" s="15" t="s">
        <v>66</v>
      </c>
      <c r="C12" s="20" t="b">
        <v>1</v>
      </c>
    </row>
    <row r="13" spans="1:3" x14ac:dyDescent="0.2">
      <c r="A13" s="15">
        <f t="shared" si="0"/>
        <v>8</v>
      </c>
      <c r="B13" s="15" t="s">
        <v>38</v>
      </c>
      <c r="C13" s="20">
        <v>20</v>
      </c>
    </row>
    <row r="14" spans="1:3" x14ac:dyDescent="0.2">
      <c r="A14" s="15">
        <f t="shared" si="0"/>
        <v>9</v>
      </c>
      <c r="B14" s="15" t="s">
        <v>39</v>
      </c>
      <c r="C14" s="20">
        <v>1366</v>
      </c>
    </row>
    <row r="15" spans="1:3" x14ac:dyDescent="0.2">
      <c r="A15" s="15">
        <f t="shared" si="0"/>
        <v>10</v>
      </c>
      <c r="B15" s="15" t="s">
        <v>40</v>
      </c>
      <c r="C15" s="20">
        <v>768</v>
      </c>
    </row>
    <row r="16" spans="1:3" x14ac:dyDescent="0.2">
      <c r="A16" s="15">
        <f t="shared" si="0"/>
        <v>11</v>
      </c>
      <c r="B16" s="15" t="s">
        <v>5</v>
      </c>
      <c r="C16" s="20">
        <v>10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9"/>
  <sheetViews>
    <sheetView workbookViewId="0">
      <selection activeCell="C21" sqref="C21"/>
    </sheetView>
  </sheetViews>
  <sheetFormatPr defaultRowHeight="12.75" x14ac:dyDescent="0.2"/>
  <cols>
    <col min="1" max="1" width="6.625" style="3" customWidth="1"/>
    <col min="2" max="2" width="25.625" style="1" customWidth="1"/>
    <col min="3" max="3" width="61.75" style="1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9" t="s">
        <v>20</v>
      </c>
    </row>
    <row r="6" spans="1:3" x14ac:dyDescent="0.2">
      <c r="A6" s="7">
        <f t="shared" ref="A6:A28" si="0">ROW()-ROW($A$5)</f>
        <v>1</v>
      </c>
      <c r="B6" s="7" t="s">
        <v>6</v>
      </c>
      <c r="C6" s="8" t="s">
        <v>7</v>
      </c>
    </row>
    <row r="7" spans="1:3" x14ac:dyDescent="0.2">
      <c r="A7" s="7">
        <f t="shared" si="0"/>
        <v>2</v>
      </c>
      <c r="B7" s="7" t="s">
        <v>3</v>
      </c>
      <c r="C7" s="7" t="s">
        <v>4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47</v>
      </c>
      <c r="C9" s="7" t="s">
        <v>48</v>
      </c>
    </row>
    <row r="10" spans="1:3" x14ac:dyDescent="0.2">
      <c r="A10" s="7">
        <f t="shared" si="0"/>
        <v>5</v>
      </c>
      <c r="B10" s="7" t="s">
        <v>45</v>
      </c>
      <c r="C10" s="7" t="s">
        <v>46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8</v>
      </c>
      <c r="C12" s="7" t="s">
        <v>42</v>
      </c>
    </row>
    <row r="13" spans="1:3" x14ac:dyDescent="0.2">
      <c r="A13" s="7">
        <f t="shared" si="0"/>
        <v>8</v>
      </c>
      <c r="B13" s="7" t="s">
        <v>49</v>
      </c>
      <c r="C13" s="7" t="s">
        <v>50</v>
      </c>
    </row>
    <row r="14" spans="1:3" x14ac:dyDescent="0.2">
      <c r="A14" s="7">
        <f t="shared" si="0"/>
        <v>9</v>
      </c>
      <c r="B14" s="7" t="s">
        <v>9</v>
      </c>
      <c r="C14" s="7" t="s">
        <v>12</v>
      </c>
    </row>
    <row r="15" spans="1:3" x14ac:dyDescent="0.2">
      <c r="A15" s="7">
        <f t="shared" si="0"/>
        <v>10</v>
      </c>
      <c r="B15" s="7" t="s">
        <v>10</v>
      </c>
      <c r="C15" s="7" t="s">
        <v>13</v>
      </c>
    </row>
    <row r="16" spans="1:3" x14ac:dyDescent="0.2">
      <c r="A16" s="7">
        <f t="shared" si="0"/>
        <v>11</v>
      </c>
      <c r="B16" s="7" t="s">
        <v>11</v>
      </c>
      <c r="C16" s="7" t="s">
        <v>14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15</v>
      </c>
      <c r="C18" s="7" t="s">
        <v>43</v>
      </c>
    </row>
    <row r="19" spans="1:3" x14ac:dyDescent="0.2">
      <c r="A19" s="7">
        <f t="shared" si="0"/>
        <v>14</v>
      </c>
      <c r="B19" s="7" t="s">
        <v>17</v>
      </c>
      <c r="C19" s="7" t="s">
        <v>16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18</v>
      </c>
      <c r="C21" s="7" t="str">
        <f>$C$6 &amp; "/im_workflow/user/apply/apply_list"</f>
        <v>http://172.16.0.50/imart/im_workflow/user/apply/apply_list</v>
      </c>
    </row>
    <row r="22" spans="1:3" x14ac:dyDescent="0.2">
      <c r="A22" s="7">
        <f t="shared" si="0"/>
        <v>17</v>
      </c>
      <c r="B22" s="7" t="s">
        <v>21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22</v>
      </c>
      <c r="C24" s="7" t="s">
        <v>44</v>
      </c>
    </row>
    <row r="25" spans="1:3" x14ac:dyDescent="0.2">
      <c r="A25" s="7">
        <f t="shared" si="0"/>
        <v>20</v>
      </c>
      <c r="B25" s="7" t="s">
        <v>23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24</v>
      </c>
      <c r="C27" s="7" t="str">
        <f>$C$6 &amp; "/im_workflow/user/cpl_proc/actv_proc_list"</f>
        <v>http://172.16.0.50/imart/im_workflow/user/cpl_proc/actv_proc_list</v>
      </c>
    </row>
    <row r="28" spans="1:3" x14ac:dyDescent="0.2">
      <c r="A28" s="7">
        <f t="shared" si="0"/>
        <v>23</v>
      </c>
      <c r="B28" s="7" t="s">
        <v>25</v>
      </c>
      <c r="C28" s="7"/>
    </row>
    <row r="29" spans="1:3" x14ac:dyDescent="0.2">
      <c r="A29" s="7"/>
      <c r="B29" s="7"/>
      <c r="C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4"/>
  <sheetViews>
    <sheetView workbookViewId="0">
      <selection activeCell="E23" sqref="E23:E24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27</v>
      </c>
      <c r="B1" s="10" t="s">
        <v>31</v>
      </c>
    </row>
    <row r="2" spans="1:2" s="1" customFormat="1" x14ac:dyDescent="0.2">
      <c r="A2" s="10" t="s">
        <v>29</v>
      </c>
      <c r="B2" s="10">
        <v>6</v>
      </c>
    </row>
    <row r="3" spans="1:2" s="1" customFormat="1" x14ac:dyDescent="0.2">
      <c r="A3" s="10" t="s">
        <v>30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26</v>
      </c>
    </row>
    <row r="6" spans="1:2" x14ac:dyDescent="0.2">
      <c r="A6" s="7">
        <f>ROW()-ROW($A$5)</f>
        <v>1</v>
      </c>
      <c r="B6" s="8" t="s">
        <v>148</v>
      </c>
    </row>
    <row r="7" spans="1:2" x14ac:dyDescent="0.2">
      <c r="A7" s="7"/>
      <c r="B7" s="8"/>
    </row>
    <row r="8" spans="1:2" x14ac:dyDescent="0.2">
      <c r="A8" s="7"/>
      <c r="B8" s="8"/>
    </row>
    <row r="9" spans="1:2" x14ac:dyDescent="0.2">
      <c r="A9" s="7"/>
      <c r="B9" s="8"/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40"/>
  <sheetViews>
    <sheetView tabSelected="1" zoomScaleNormal="100" workbookViewId="0">
      <pane xSplit="1" ySplit="5" topLeftCell="B99" activePane="bottomRight" state="frozen"/>
      <selection pane="topRight" activeCell="B1" sqref="B1"/>
      <selection pane="bottomLeft" activeCell="A6" sqref="A6"/>
      <selection pane="bottomRight" activeCell="C141" sqref="C141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8" t="s">
        <v>121</v>
      </c>
      <c r="D1" s="58"/>
    </row>
    <row r="2" spans="1:4" x14ac:dyDescent="0.2">
      <c r="A2" s="28" t="s">
        <v>29</v>
      </c>
      <c r="B2" s="28">
        <v>6</v>
      </c>
      <c r="C2" s="59" t="s">
        <v>120</v>
      </c>
      <c r="D2" s="59"/>
    </row>
    <row r="3" spans="1:4" x14ac:dyDescent="0.2">
      <c r="A3" s="28" t="s">
        <v>30</v>
      </c>
      <c r="B3" s="28">
        <v>1</v>
      </c>
      <c r="C3" s="59"/>
      <c r="D3" s="59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5" t="s">
        <v>127</v>
      </c>
      <c r="C6" s="56"/>
      <c r="D6" s="57"/>
    </row>
    <row r="7" spans="1:4" x14ac:dyDescent="0.2">
      <c r="A7" s="37">
        <f t="shared" ref="A7:A13" si="0">ROW()-ROW($A$5)</f>
        <v>2</v>
      </c>
      <c r="B7" s="7" t="s">
        <v>71</v>
      </c>
      <c r="C7" s="14" t="s">
        <v>126</v>
      </c>
      <c r="D7" s="7" t="s">
        <v>118</v>
      </c>
    </row>
    <row r="8" spans="1:4" x14ac:dyDescent="0.2">
      <c r="A8" s="37">
        <f t="shared" si="0"/>
        <v>3</v>
      </c>
      <c r="B8" s="7" t="s">
        <v>71</v>
      </c>
      <c r="C8" s="14" t="s">
        <v>129</v>
      </c>
      <c r="D8" s="7" t="s">
        <v>119</v>
      </c>
    </row>
    <row r="9" spans="1:4" x14ac:dyDescent="0.2">
      <c r="A9" s="37">
        <f t="shared" si="0"/>
        <v>4</v>
      </c>
      <c r="B9" s="7" t="s">
        <v>71</v>
      </c>
      <c r="C9" s="14" t="s">
        <v>130</v>
      </c>
      <c r="D9" s="7"/>
    </row>
    <row r="10" spans="1:4" x14ac:dyDescent="0.2">
      <c r="A10" s="37">
        <f t="shared" si="0"/>
        <v>5</v>
      </c>
      <c r="B10" s="7" t="s">
        <v>71</v>
      </c>
      <c r="C10" s="14" t="s">
        <v>131</v>
      </c>
      <c r="D10" s="7" t="s">
        <v>95</v>
      </c>
    </row>
    <row r="11" spans="1:4" x14ac:dyDescent="0.2">
      <c r="A11" s="37">
        <f t="shared" si="0"/>
        <v>6</v>
      </c>
      <c r="B11" s="7" t="s">
        <v>71</v>
      </c>
      <c r="C11" s="14" t="s">
        <v>132</v>
      </c>
      <c r="D11" s="7" t="s">
        <v>41</v>
      </c>
    </row>
    <row r="12" spans="1:4" x14ac:dyDescent="0.2">
      <c r="A12" s="37">
        <f t="shared" si="0"/>
        <v>7</v>
      </c>
      <c r="B12" s="7" t="s">
        <v>71</v>
      </c>
      <c r="C12" s="14" t="s">
        <v>133</v>
      </c>
      <c r="D12" s="7" t="s">
        <v>97</v>
      </c>
    </row>
    <row r="13" spans="1:4" x14ac:dyDescent="0.2">
      <c r="A13" s="37">
        <f t="shared" si="0"/>
        <v>8</v>
      </c>
      <c r="B13" s="7" t="s">
        <v>71</v>
      </c>
      <c r="C13" s="14" t="s">
        <v>108</v>
      </c>
      <c r="D13" s="24"/>
    </row>
    <row r="14" spans="1:4" ht="23.25" x14ac:dyDescent="0.2">
      <c r="A14" s="33"/>
      <c r="B14" s="54" t="s">
        <v>122</v>
      </c>
      <c r="C14" s="54"/>
      <c r="D14" s="54"/>
    </row>
    <row r="15" spans="1:4" x14ac:dyDescent="0.2">
      <c r="A15" s="32">
        <f>ROW()-ROW($A$5)</f>
        <v>10</v>
      </c>
      <c r="B15" s="7" t="s">
        <v>160</v>
      </c>
      <c r="C15" s="34"/>
      <c r="D15" s="14"/>
    </row>
    <row r="16" spans="1:4" ht="18.75" x14ac:dyDescent="0.2">
      <c r="A16" s="26"/>
      <c r="B16" s="51" t="s">
        <v>105</v>
      </c>
      <c r="C16" s="52"/>
      <c r="D16" s="53"/>
    </row>
    <row r="17" spans="1:4" x14ac:dyDescent="0.2">
      <c r="A17" s="27">
        <f>ROW()-ROW($A$5)</f>
        <v>12</v>
      </c>
      <c r="B17" s="7" t="s">
        <v>71</v>
      </c>
      <c r="C17" s="14" t="s">
        <v>51</v>
      </c>
      <c r="D17" s="14" t="s">
        <v>181</v>
      </c>
    </row>
    <row r="18" spans="1:4" ht="25.5" x14ac:dyDescent="0.2">
      <c r="A18" s="27">
        <f>ROW()-ROW($A$5)</f>
        <v>13</v>
      </c>
      <c r="B18" s="7" t="s">
        <v>71</v>
      </c>
      <c r="C18" s="14" t="s">
        <v>87</v>
      </c>
      <c r="D18" s="14" t="s">
        <v>53</v>
      </c>
    </row>
    <row r="19" spans="1:4" ht="25.5" x14ac:dyDescent="0.2">
      <c r="A19" s="27">
        <f>ROW()-ROW($A$5)</f>
        <v>14</v>
      </c>
      <c r="B19" s="7" t="s">
        <v>71</v>
      </c>
      <c r="C19" s="14" t="s">
        <v>91</v>
      </c>
      <c r="D19" s="14" t="s">
        <v>92</v>
      </c>
    </row>
    <row r="20" spans="1:4" ht="18.75" x14ac:dyDescent="0.2">
      <c r="A20" s="23"/>
      <c r="B20" s="44" t="s">
        <v>89</v>
      </c>
      <c r="C20" s="44"/>
      <c r="D20" s="44"/>
    </row>
    <row r="21" spans="1:4" x14ac:dyDescent="0.2">
      <c r="A21" s="23"/>
      <c r="B21" s="45" t="s">
        <v>106</v>
      </c>
      <c r="C21" s="46"/>
      <c r="D21" s="47"/>
    </row>
    <row r="22" spans="1:4" x14ac:dyDescent="0.2">
      <c r="A22" s="25">
        <f>ROW()-ROW($A$5)</f>
        <v>17</v>
      </c>
      <c r="B22" s="7" t="s">
        <v>71</v>
      </c>
      <c r="C22" s="14" t="s">
        <v>52</v>
      </c>
      <c r="D22" s="14" t="s">
        <v>93</v>
      </c>
    </row>
    <row r="23" spans="1:4" x14ac:dyDescent="0.2">
      <c r="A23" s="25">
        <f>ROW()-ROW($A$5)</f>
        <v>18</v>
      </c>
      <c r="B23" s="7" t="s">
        <v>71</v>
      </c>
      <c r="C23" s="14" t="s">
        <v>107</v>
      </c>
      <c r="D23" s="24" t="s">
        <v>128</v>
      </c>
    </row>
    <row r="24" spans="1:4" x14ac:dyDescent="0.2">
      <c r="A24" s="17"/>
      <c r="B24" s="48" t="s">
        <v>115</v>
      </c>
      <c r="C24" s="49"/>
      <c r="D24" s="50"/>
    </row>
    <row r="25" spans="1:4" x14ac:dyDescent="0.2">
      <c r="A25" s="7">
        <f>ROW()-ROW($A$5)</f>
        <v>20</v>
      </c>
      <c r="B25" s="7" t="s">
        <v>114</v>
      </c>
      <c r="C25" s="24" t="s">
        <v>2</v>
      </c>
      <c r="D25" s="14"/>
    </row>
    <row r="26" spans="1:4" x14ac:dyDescent="0.2">
      <c r="A26" s="17"/>
      <c r="B26" s="48" t="s">
        <v>116</v>
      </c>
      <c r="C26" s="49"/>
      <c r="D26" s="50"/>
    </row>
    <row r="27" spans="1:4" x14ac:dyDescent="0.2">
      <c r="A27" s="7">
        <f t="shared" ref="A27:A39" si="1">ROW()-ROW($A$5)</f>
        <v>22</v>
      </c>
      <c r="B27" s="7" t="s">
        <v>73</v>
      </c>
      <c r="C27" s="14" t="s">
        <v>55</v>
      </c>
      <c r="D27" s="14" t="s">
        <v>54</v>
      </c>
    </row>
    <row r="28" spans="1:4" x14ac:dyDescent="0.2">
      <c r="A28" s="7"/>
      <c r="B28" s="29" t="s">
        <v>73</v>
      </c>
      <c r="C28" s="30" t="s">
        <v>56</v>
      </c>
      <c r="D28" s="30" t="s">
        <v>57</v>
      </c>
    </row>
    <row r="29" spans="1:4" x14ac:dyDescent="0.2">
      <c r="A29" s="7">
        <f t="shared" si="1"/>
        <v>24</v>
      </c>
      <c r="B29" s="7" t="s">
        <v>77</v>
      </c>
      <c r="C29" s="14" t="s">
        <v>59</v>
      </c>
      <c r="D29" s="14" t="s">
        <v>177</v>
      </c>
    </row>
    <row r="30" spans="1:4" x14ac:dyDescent="0.2">
      <c r="A30" s="7">
        <f t="shared" si="1"/>
        <v>25</v>
      </c>
      <c r="B30" s="7" t="s">
        <v>74</v>
      </c>
      <c r="C30" s="14" t="s">
        <v>60</v>
      </c>
      <c r="D30" s="14"/>
    </row>
    <row r="31" spans="1:4" x14ac:dyDescent="0.2">
      <c r="A31" s="7">
        <f t="shared" si="1"/>
        <v>26</v>
      </c>
      <c r="B31" s="7" t="s">
        <v>158</v>
      </c>
      <c r="C31" s="7" t="s">
        <v>61</v>
      </c>
      <c r="D31" s="14"/>
    </row>
    <row r="32" spans="1:4" x14ac:dyDescent="0.2">
      <c r="A32" s="17"/>
      <c r="B32" s="48" t="s">
        <v>116</v>
      </c>
      <c r="C32" s="49"/>
      <c r="D32" s="50"/>
    </row>
    <row r="33" spans="1:4" x14ac:dyDescent="0.2">
      <c r="A33" s="7">
        <f t="shared" si="1"/>
        <v>28</v>
      </c>
      <c r="B33" s="7" t="s">
        <v>75</v>
      </c>
      <c r="C33" s="14" t="s">
        <v>67</v>
      </c>
      <c r="D33" s="22" t="s">
        <v>178</v>
      </c>
    </row>
    <row r="34" spans="1:4" x14ac:dyDescent="0.2">
      <c r="A34" s="7">
        <f t="shared" si="1"/>
        <v>29</v>
      </c>
      <c r="B34" s="7" t="s">
        <v>77</v>
      </c>
      <c r="C34" s="14" t="s">
        <v>68</v>
      </c>
      <c r="D34" s="14" t="s">
        <v>69</v>
      </c>
    </row>
    <row r="35" spans="1:4" x14ac:dyDescent="0.2">
      <c r="A35" s="7">
        <f t="shared" si="1"/>
        <v>30</v>
      </c>
      <c r="B35" s="7" t="s">
        <v>77</v>
      </c>
      <c r="C35" s="14" t="s">
        <v>70</v>
      </c>
      <c r="D35" s="14" t="s">
        <v>179</v>
      </c>
    </row>
    <row r="36" spans="1:4" x14ac:dyDescent="0.2">
      <c r="A36" s="7">
        <f t="shared" si="1"/>
        <v>31</v>
      </c>
      <c r="B36" s="7" t="s">
        <v>78</v>
      </c>
      <c r="C36" s="14">
        <v>700</v>
      </c>
      <c r="D36" s="14"/>
    </row>
    <row r="37" spans="1:4" x14ac:dyDescent="0.2">
      <c r="A37" s="7">
        <f t="shared" si="1"/>
        <v>32</v>
      </c>
      <c r="B37" s="7" t="s">
        <v>85</v>
      </c>
      <c r="C37" s="14" t="s">
        <v>86</v>
      </c>
      <c r="D37" s="14" t="s">
        <v>58</v>
      </c>
    </row>
    <row r="38" spans="1:4" x14ac:dyDescent="0.2">
      <c r="A38" s="17"/>
      <c r="B38" s="48" t="s">
        <v>117</v>
      </c>
      <c r="C38" s="49"/>
      <c r="D38" s="50"/>
    </row>
    <row r="39" spans="1:4" x14ac:dyDescent="0.2">
      <c r="A39" s="7">
        <f t="shared" si="1"/>
        <v>34</v>
      </c>
      <c r="B39" s="7" t="s">
        <v>147</v>
      </c>
      <c r="C39" s="14"/>
      <c r="D39" s="14"/>
    </row>
    <row r="40" spans="1:4" ht="18.75" x14ac:dyDescent="0.2">
      <c r="A40" s="23"/>
      <c r="B40" s="44" t="s">
        <v>90</v>
      </c>
      <c r="C40" s="44"/>
      <c r="D40" s="44"/>
    </row>
    <row r="41" spans="1:4" x14ac:dyDescent="0.2">
      <c r="A41" s="23"/>
      <c r="B41" s="45" t="s">
        <v>106</v>
      </c>
      <c r="C41" s="46"/>
      <c r="D41" s="47"/>
    </row>
    <row r="42" spans="1:4" x14ac:dyDescent="0.2">
      <c r="A42" s="25">
        <f>ROW()-ROW($A$5)</f>
        <v>37</v>
      </c>
      <c r="B42" s="7" t="s">
        <v>71</v>
      </c>
      <c r="C42" s="14" t="s">
        <v>52</v>
      </c>
      <c r="D42" s="14" t="s">
        <v>161</v>
      </c>
    </row>
    <row r="43" spans="1:4" x14ac:dyDescent="0.2">
      <c r="A43" s="25">
        <f>ROW()-ROW($A$5)</f>
        <v>38</v>
      </c>
      <c r="B43" s="7" t="s">
        <v>71</v>
      </c>
      <c r="C43" s="14" t="s">
        <v>107</v>
      </c>
      <c r="D43" s="24" t="s">
        <v>134</v>
      </c>
    </row>
    <row r="44" spans="1:4" x14ac:dyDescent="0.2">
      <c r="A44" s="17"/>
      <c r="B44" s="48" t="s">
        <v>110</v>
      </c>
      <c r="C44" s="49"/>
      <c r="D44" s="50"/>
    </row>
    <row r="45" spans="1:4" x14ac:dyDescent="0.2">
      <c r="A45" s="7">
        <f>ROW()-ROW($A$5)</f>
        <v>40</v>
      </c>
      <c r="B45" s="7" t="s">
        <v>109</v>
      </c>
      <c r="C45" s="14"/>
      <c r="D45" s="14"/>
    </row>
    <row r="46" spans="1:4" ht="18.75" x14ac:dyDescent="0.2">
      <c r="A46" s="23"/>
      <c r="B46" s="44" t="s">
        <v>94</v>
      </c>
      <c r="C46" s="44"/>
      <c r="D46" s="44"/>
    </row>
    <row r="47" spans="1:4" x14ac:dyDescent="0.2">
      <c r="A47" s="23"/>
      <c r="B47" s="45" t="s">
        <v>106</v>
      </c>
      <c r="C47" s="46"/>
      <c r="D47" s="47"/>
    </row>
    <row r="48" spans="1:4" x14ac:dyDescent="0.2">
      <c r="A48" s="25">
        <f>ROW()-ROW($A$5)</f>
        <v>43</v>
      </c>
      <c r="B48" s="7" t="s">
        <v>71</v>
      </c>
      <c r="C48" s="14" t="s">
        <v>52</v>
      </c>
      <c r="D48" s="14" t="s">
        <v>162</v>
      </c>
    </row>
    <row r="49" spans="1:4" x14ac:dyDescent="0.2">
      <c r="A49" s="25">
        <f>ROW()-ROW($A$5)</f>
        <v>44</v>
      </c>
      <c r="B49" s="7" t="s">
        <v>71</v>
      </c>
      <c r="C49" s="14" t="s">
        <v>107</v>
      </c>
      <c r="D49" s="24" t="s">
        <v>135</v>
      </c>
    </row>
    <row r="50" spans="1:4" x14ac:dyDescent="0.2">
      <c r="A50" s="17"/>
      <c r="B50" s="48" t="s">
        <v>110</v>
      </c>
      <c r="C50" s="49"/>
      <c r="D50" s="50"/>
    </row>
    <row r="51" spans="1:4" x14ac:dyDescent="0.2">
      <c r="A51" s="7">
        <f>ROW()-ROW($A$5)</f>
        <v>46</v>
      </c>
      <c r="B51" s="7" t="s">
        <v>109</v>
      </c>
      <c r="C51" s="14"/>
      <c r="D51" s="14"/>
    </row>
    <row r="52" spans="1:4" ht="18.75" x14ac:dyDescent="0.2">
      <c r="A52" s="23"/>
      <c r="B52" s="44" t="s">
        <v>96</v>
      </c>
      <c r="C52" s="44"/>
      <c r="D52" s="44"/>
    </row>
    <row r="53" spans="1:4" x14ac:dyDescent="0.2">
      <c r="A53" s="23"/>
      <c r="B53" s="45" t="s">
        <v>106</v>
      </c>
      <c r="C53" s="46"/>
      <c r="D53" s="47"/>
    </row>
    <row r="54" spans="1:4" x14ac:dyDescent="0.2">
      <c r="A54" s="25">
        <f>ROW()-ROW($A$5)</f>
        <v>49</v>
      </c>
      <c r="B54" s="7" t="s">
        <v>71</v>
      </c>
      <c r="C54" s="14" t="s">
        <v>52</v>
      </c>
      <c r="D54" s="14" t="s">
        <v>163</v>
      </c>
    </row>
    <row r="55" spans="1:4" x14ac:dyDescent="0.2">
      <c r="A55" s="25">
        <f>ROW()-ROW($A$5)</f>
        <v>50</v>
      </c>
      <c r="B55" s="7" t="s">
        <v>71</v>
      </c>
      <c r="C55" s="14" t="s">
        <v>107</v>
      </c>
      <c r="D55" s="24" t="s">
        <v>136</v>
      </c>
    </row>
    <row r="56" spans="1:4" x14ac:dyDescent="0.2">
      <c r="A56" s="17"/>
      <c r="B56" s="48" t="s">
        <v>110</v>
      </c>
      <c r="C56" s="49"/>
      <c r="D56" s="50"/>
    </row>
    <row r="57" spans="1:4" x14ac:dyDescent="0.2">
      <c r="A57" s="7">
        <f>ROW()-ROW($A$5)</f>
        <v>52</v>
      </c>
      <c r="B57" s="7" t="s">
        <v>109</v>
      </c>
      <c r="C57" s="14"/>
      <c r="D57" s="14"/>
    </row>
    <row r="58" spans="1:4" ht="18.75" x14ac:dyDescent="0.2">
      <c r="A58" s="23"/>
      <c r="B58" s="44" t="s">
        <v>98</v>
      </c>
      <c r="C58" s="44"/>
      <c r="D58" s="44"/>
    </row>
    <row r="59" spans="1:4" x14ac:dyDescent="0.2">
      <c r="A59" s="23"/>
      <c r="B59" s="45" t="s">
        <v>106</v>
      </c>
      <c r="C59" s="46"/>
      <c r="D59" s="47"/>
    </row>
    <row r="60" spans="1:4" x14ac:dyDescent="0.2">
      <c r="A60" s="25">
        <f>ROW()-ROW($A$5)</f>
        <v>55</v>
      </c>
      <c r="B60" s="7" t="s">
        <v>71</v>
      </c>
      <c r="C60" s="14" t="s">
        <v>52</v>
      </c>
      <c r="D60" s="14" t="s">
        <v>164</v>
      </c>
    </row>
    <row r="61" spans="1:4" x14ac:dyDescent="0.2">
      <c r="A61" s="25">
        <f>ROW()-ROW($A$5)</f>
        <v>56</v>
      </c>
      <c r="B61" s="7" t="s">
        <v>71</v>
      </c>
      <c r="C61" s="14" t="s">
        <v>107</v>
      </c>
      <c r="D61" s="14" t="s">
        <v>137</v>
      </c>
    </row>
    <row r="62" spans="1:4" x14ac:dyDescent="0.2">
      <c r="A62" s="17"/>
      <c r="B62" s="48" t="s">
        <v>110</v>
      </c>
      <c r="C62" s="49"/>
      <c r="D62" s="50"/>
    </row>
    <row r="63" spans="1:4" x14ac:dyDescent="0.2">
      <c r="A63" s="7">
        <f>ROW()-ROW($A$5)</f>
        <v>58</v>
      </c>
      <c r="B63" s="7" t="s">
        <v>109</v>
      </c>
      <c r="C63" s="14"/>
      <c r="D63" s="14"/>
    </row>
    <row r="64" spans="1:4" ht="18.75" x14ac:dyDescent="0.2">
      <c r="A64" s="23"/>
      <c r="B64" s="44" t="s">
        <v>99</v>
      </c>
      <c r="C64" s="44"/>
      <c r="D64" s="44"/>
    </row>
    <row r="65" spans="1:4" x14ac:dyDescent="0.2">
      <c r="A65" s="7">
        <f>ROW()-ROW($A$5)</f>
        <v>60</v>
      </c>
      <c r="B65" s="7" t="s">
        <v>112</v>
      </c>
      <c r="C65" s="24" t="str">
        <f>$D$23</f>
        <v>${Applicant}</v>
      </c>
      <c r="D65" s="14"/>
    </row>
    <row r="66" spans="1:4" ht="23.25" x14ac:dyDescent="0.2">
      <c r="A66" s="32"/>
      <c r="B66" s="54" t="s">
        <v>123</v>
      </c>
      <c r="C66" s="54"/>
      <c r="D66" s="54"/>
    </row>
    <row r="67" spans="1:4" x14ac:dyDescent="0.2">
      <c r="A67" s="32">
        <f>ROW()-ROW($A$5)</f>
        <v>62</v>
      </c>
      <c r="B67" s="7" t="s">
        <v>160</v>
      </c>
      <c r="C67" s="34"/>
      <c r="D67" s="14"/>
    </row>
    <row r="68" spans="1:4" ht="18.75" x14ac:dyDescent="0.2">
      <c r="A68" s="23"/>
      <c r="B68" s="44" t="s">
        <v>124</v>
      </c>
      <c r="C68" s="44"/>
      <c r="D68" s="44"/>
    </row>
    <row r="69" spans="1:4" x14ac:dyDescent="0.2">
      <c r="A69" s="23"/>
      <c r="B69" s="45" t="s">
        <v>106</v>
      </c>
      <c r="C69" s="46"/>
      <c r="D69" s="47"/>
    </row>
    <row r="70" spans="1:4" x14ac:dyDescent="0.2">
      <c r="A70" s="25">
        <f>ROW()-ROW($A$5)</f>
        <v>65</v>
      </c>
      <c r="B70" s="7" t="s">
        <v>71</v>
      </c>
      <c r="C70" s="14" t="s">
        <v>52</v>
      </c>
      <c r="D70" s="14" t="s">
        <v>125</v>
      </c>
    </row>
    <row r="71" spans="1:4" x14ac:dyDescent="0.2">
      <c r="A71" s="25">
        <f>ROW()-ROW($A$5)</f>
        <v>66</v>
      </c>
      <c r="B71" s="7" t="s">
        <v>71</v>
      </c>
      <c r="C71" s="14" t="s">
        <v>107</v>
      </c>
      <c r="D71" s="35" t="str">
        <f>$D$23</f>
        <v>${Applicant}</v>
      </c>
    </row>
    <row r="72" spans="1:4" x14ac:dyDescent="0.2">
      <c r="A72" s="17"/>
      <c r="B72" s="48" t="s">
        <v>115</v>
      </c>
      <c r="C72" s="49"/>
      <c r="D72" s="50"/>
    </row>
    <row r="73" spans="1:4" x14ac:dyDescent="0.2">
      <c r="A73" s="7">
        <f>ROW()-ROW($A$5)</f>
        <v>68</v>
      </c>
      <c r="B73" s="7" t="s">
        <v>114</v>
      </c>
      <c r="C73" s="24" t="s">
        <v>149</v>
      </c>
      <c r="D73" s="14"/>
    </row>
    <row r="74" spans="1:4" x14ac:dyDescent="0.2">
      <c r="A74" s="17"/>
      <c r="B74" s="48" t="s">
        <v>116</v>
      </c>
      <c r="C74" s="49"/>
      <c r="D74" s="50"/>
    </row>
    <row r="75" spans="1:4" x14ac:dyDescent="0.2">
      <c r="A75" s="7">
        <f t="shared" ref="A75:A81" si="2">ROW()-ROW($A$5)</f>
        <v>70</v>
      </c>
      <c r="B75" s="7" t="s">
        <v>74</v>
      </c>
      <c r="C75" s="14" t="s">
        <v>138</v>
      </c>
      <c r="D75" s="14"/>
    </row>
    <row r="76" spans="1:4" x14ac:dyDescent="0.2">
      <c r="A76" s="7">
        <f t="shared" si="2"/>
        <v>71</v>
      </c>
      <c r="B76" s="7" t="s">
        <v>159</v>
      </c>
      <c r="C76" s="14" t="s">
        <v>139</v>
      </c>
      <c r="D76" s="14"/>
    </row>
    <row r="77" spans="1:4" x14ac:dyDescent="0.2">
      <c r="A77" s="7">
        <f t="shared" si="2"/>
        <v>72</v>
      </c>
      <c r="B77" s="7" t="s">
        <v>75</v>
      </c>
      <c r="C77" s="14" t="s">
        <v>143</v>
      </c>
      <c r="D77" s="14" t="str">
        <f ca="1">TEXT(TODAY()+2,"yyyy/mm/dd")</f>
        <v>2018/11/01</v>
      </c>
    </row>
    <row r="78" spans="1:4" x14ac:dyDescent="0.2">
      <c r="A78" s="7">
        <f t="shared" si="2"/>
        <v>73</v>
      </c>
      <c r="B78" s="7" t="s">
        <v>140</v>
      </c>
      <c r="C78" s="14" t="s">
        <v>141</v>
      </c>
      <c r="D78" s="14" t="s">
        <v>142</v>
      </c>
    </row>
    <row r="79" spans="1:4" x14ac:dyDescent="0.2">
      <c r="A79" s="7">
        <f t="shared" si="2"/>
        <v>74</v>
      </c>
      <c r="B79" s="7" t="s">
        <v>77</v>
      </c>
      <c r="C79" s="14" t="s">
        <v>144</v>
      </c>
      <c r="D79" s="14">
        <v>20000</v>
      </c>
    </row>
    <row r="80" spans="1:4" x14ac:dyDescent="0.2">
      <c r="A80" s="7">
        <f t="shared" si="2"/>
        <v>75</v>
      </c>
      <c r="B80" s="7" t="s">
        <v>77</v>
      </c>
      <c r="C80" s="14" t="s">
        <v>145</v>
      </c>
      <c r="D80" s="14" t="s">
        <v>180</v>
      </c>
    </row>
    <row r="81" spans="1:4" x14ac:dyDescent="0.2">
      <c r="A81" s="7">
        <f t="shared" si="2"/>
        <v>76</v>
      </c>
      <c r="B81" s="7" t="s">
        <v>85</v>
      </c>
      <c r="C81" s="14" t="s">
        <v>146</v>
      </c>
      <c r="D81" s="14" t="s">
        <v>58</v>
      </c>
    </row>
    <row r="82" spans="1:4" x14ac:dyDescent="0.2">
      <c r="A82" s="17"/>
      <c r="B82" s="48" t="s">
        <v>117</v>
      </c>
      <c r="C82" s="49"/>
      <c r="D82" s="50"/>
    </row>
    <row r="83" spans="1:4" x14ac:dyDescent="0.2">
      <c r="A83" s="7">
        <f t="shared" ref="A83" si="3">ROW()-ROW($A$5)</f>
        <v>78</v>
      </c>
      <c r="B83" s="7" t="s">
        <v>147</v>
      </c>
      <c r="C83" s="14"/>
      <c r="D83" s="14"/>
    </row>
    <row r="84" spans="1:4" ht="18.75" x14ac:dyDescent="0.2">
      <c r="A84" s="23"/>
      <c r="B84" s="44" t="s">
        <v>165</v>
      </c>
      <c r="C84" s="44"/>
      <c r="D84" s="44"/>
    </row>
    <row r="85" spans="1:4" x14ac:dyDescent="0.2">
      <c r="A85" s="23"/>
      <c r="B85" s="45" t="s">
        <v>106</v>
      </c>
      <c r="C85" s="46"/>
      <c r="D85" s="47"/>
    </row>
    <row r="86" spans="1:4" x14ac:dyDescent="0.2">
      <c r="A86" s="25">
        <f>ROW()-ROW($A$5)</f>
        <v>81</v>
      </c>
      <c r="B86" s="7" t="s">
        <v>71</v>
      </c>
      <c r="C86" s="14" t="s">
        <v>52</v>
      </c>
      <c r="D86" s="14" t="s">
        <v>170</v>
      </c>
    </row>
    <row r="87" spans="1:4" x14ac:dyDescent="0.2">
      <c r="A87" s="25">
        <f>ROW()-ROW($A$5)</f>
        <v>82</v>
      </c>
      <c r="B87" s="7" t="s">
        <v>71</v>
      </c>
      <c r="C87" s="14" t="s">
        <v>107</v>
      </c>
      <c r="D87" s="24" t="s">
        <v>134</v>
      </c>
    </row>
    <row r="88" spans="1:4" x14ac:dyDescent="0.2">
      <c r="A88" s="17"/>
      <c r="B88" s="48" t="s">
        <v>110</v>
      </c>
      <c r="C88" s="49"/>
      <c r="D88" s="50"/>
    </row>
    <row r="89" spans="1:4" x14ac:dyDescent="0.2">
      <c r="A89" s="7">
        <f>ROW()-ROW($A$5)</f>
        <v>84</v>
      </c>
      <c r="B89" s="7" t="s">
        <v>109</v>
      </c>
      <c r="C89" s="14"/>
      <c r="D89" s="14"/>
    </row>
    <row r="90" spans="1:4" ht="18.75" x14ac:dyDescent="0.2">
      <c r="A90" s="23"/>
      <c r="B90" s="44" t="s">
        <v>166</v>
      </c>
      <c r="C90" s="44"/>
      <c r="D90" s="44"/>
    </row>
    <row r="91" spans="1:4" x14ac:dyDescent="0.2">
      <c r="A91" s="7">
        <f>ROW()-ROW($A$5)</f>
        <v>86</v>
      </c>
      <c r="B91" s="7" t="s">
        <v>169</v>
      </c>
      <c r="C91" s="35" t="str">
        <f>$D$23</f>
        <v>${Applicant}</v>
      </c>
      <c r="D91" s="14"/>
    </row>
    <row r="92" spans="1:4" ht="23.25" x14ac:dyDescent="0.2">
      <c r="A92" s="32"/>
      <c r="B92" s="54" t="s">
        <v>171</v>
      </c>
      <c r="C92" s="54"/>
      <c r="D92" s="54"/>
    </row>
    <row r="93" spans="1:4" x14ac:dyDescent="0.2">
      <c r="A93" s="32">
        <f>ROW()-ROW($A$5)</f>
        <v>88</v>
      </c>
      <c r="B93" s="7" t="s">
        <v>160</v>
      </c>
      <c r="C93" s="35"/>
      <c r="D93" s="14"/>
    </row>
    <row r="94" spans="1:4" ht="18.75" x14ac:dyDescent="0.2">
      <c r="A94" s="23"/>
      <c r="B94" s="44" t="s">
        <v>182</v>
      </c>
      <c r="C94" s="44"/>
      <c r="D94" s="44"/>
    </row>
    <row r="95" spans="1:4" x14ac:dyDescent="0.2">
      <c r="A95" s="23"/>
      <c r="B95" s="45" t="s">
        <v>106</v>
      </c>
      <c r="C95" s="46"/>
      <c r="D95" s="47"/>
    </row>
    <row r="96" spans="1:4" x14ac:dyDescent="0.2">
      <c r="A96" s="25">
        <f>ROW()-ROW($A$5)</f>
        <v>91</v>
      </c>
      <c r="B96" s="7" t="s">
        <v>71</v>
      </c>
      <c r="C96" s="14" t="s">
        <v>52</v>
      </c>
      <c r="D96" s="14" t="s">
        <v>183</v>
      </c>
    </row>
    <row r="97" spans="1:4" x14ac:dyDescent="0.2">
      <c r="A97" s="25">
        <f>ROW()-ROW($A$5)</f>
        <v>92</v>
      </c>
      <c r="B97" s="7" t="s">
        <v>71</v>
      </c>
      <c r="C97" s="14" t="s">
        <v>107</v>
      </c>
      <c r="D97" s="38" t="str">
        <f>$D$23</f>
        <v>${Applicant}</v>
      </c>
    </row>
    <row r="98" spans="1:4" x14ac:dyDescent="0.2">
      <c r="A98" s="17"/>
      <c r="B98" s="48" t="s">
        <v>115</v>
      </c>
      <c r="C98" s="49"/>
      <c r="D98" s="50"/>
    </row>
    <row r="99" spans="1:4" x14ac:dyDescent="0.2">
      <c r="A99" s="7">
        <f>ROW()-ROW($A$5)</f>
        <v>94</v>
      </c>
      <c r="B99" s="7" t="s">
        <v>114</v>
      </c>
      <c r="C99" s="38" t="s">
        <v>184</v>
      </c>
      <c r="D99" s="14"/>
    </row>
    <row r="100" spans="1:4" x14ac:dyDescent="0.2">
      <c r="A100" s="17"/>
      <c r="B100" s="48" t="s">
        <v>116</v>
      </c>
      <c r="C100" s="49"/>
      <c r="D100" s="50"/>
    </row>
    <row r="101" spans="1:4" x14ac:dyDescent="0.2">
      <c r="A101" s="7">
        <f t="shared" ref="A101" si="4">ROW()-ROW($A$5)</f>
        <v>96</v>
      </c>
      <c r="B101" s="7" t="s">
        <v>74</v>
      </c>
      <c r="C101" s="14" t="s">
        <v>138</v>
      </c>
      <c r="D101" s="14"/>
    </row>
    <row r="102" spans="1:4" x14ac:dyDescent="0.2">
      <c r="A102" s="17"/>
      <c r="B102" s="48" t="s">
        <v>116</v>
      </c>
      <c r="C102" s="49"/>
      <c r="D102" s="50"/>
    </row>
    <row r="103" spans="1:4" x14ac:dyDescent="0.2">
      <c r="A103" s="7">
        <f t="shared" ref="A103:A114" si="5">ROW()-ROW($A$5)</f>
        <v>98</v>
      </c>
      <c r="B103" s="7" t="s">
        <v>73</v>
      </c>
      <c r="C103" s="14" t="s">
        <v>186</v>
      </c>
      <c r="D103" s="14" t="s">
        <v>54</v>
      </c>
    </row>
    <row r="104" spans="1:4" x14ac:dyDescent="0.2">
      <c r="A104" s="7">
        <f t="shared" si="5"/>
        <v>99</v>
      </c>
      <c r="B104" s="7" t="s">
        <v>185</v>
      </c>
      <c r="C104" s="14" t="s">
        <v>188</v>
      </c>
      <c r="D104" s="14"/>
    </row>
    <row r="105" spans="1:4" x14ac:dyDescent="0.2">
      <c r="A105" s="7">
        <f t="shared" si="5"/>
        <v>100</v>
      </c>
      <c r="B105" s="7" t="s">
        <v>73</v>
      </c>
      <c r="C105" s="14" t="s">
        <v>191</v>
      </c>
      <c r="D105" s="14" t="s">
        <v>192</v>
      </c>
    </row>
    <row r="106" spans="1:4" x14ac:dyDescent="0.2">
      <c r="A106" s="7">
        <f t="shared" si="5"/>
        <v>101</v>
      </c>
      <c r="B106" s="7" t="s">
        <v>77</v>
      </c>
      <c r="C106" s="14" t="s">
        <v>193</v>
      </c>
      <c r="D106" s="14" t="str">
        <f ca="1">"CPO" &amp; TEXT(TODAY(),"yyyymmdd")</f>
        <v>CPO20181030</v>
      </c>
    </row>
    <row r="107" spans="1:4" x14ac:dyDescent="0.2">
      <c r="A107" s="7">
        <f t="shared" si="5"/>
        <v>102</v>
      </c>
      <c r="B107" s="7" t="s">
        <v>77</v>
      </c>
      <c r="C107" s="14" t="s">
        <v>194</v>
      </c>
      <c r="D107" s="14" t="str">
        <f ca="1">TEXT(TODAY()-10,"yyyy/mm/dd")</f>
        <v>2018/10/20</v>
      </c>
    </row>
    <row r="108" spans="1:4" x14ac:dyDescent="0.2">
      <c r="A108" s="7">
        <f t="shared" si="5"/>
        <v>103</v>
      </c>
      <c r="B108" s="7" t="s">
        <v>77</v>
      </c>
      <c r="C108" s="14" t="s">
        <v>195</v>
      </c>
      <c r="D108" s="14" t="str">
        <f ca="1">TEXT(TODAY()+30,"yyyy/mm/dd")</f>
        <v>2018/11/29</v>
      </c>
    </row>
    <row r="109" spans="1:4" x14ac:dyDescent="0.2">
      <c r="A109" s="7">
        <f t="shared" si="5"/>
        <v>104</v>
      </c>
      <c r="B109" s="7" t="s">
        <v>74</v>
      </c>
      <c r="C109" s="14" t="s">
        <v>196</v>
      </c>
      <c r="D109" s="14"/>
    </row>
    <row r="110" spans="1:4" x14ac:dyDescent="0.2">
      <c r="A110" s="7">
        <f t="shared" si="5"/>
        <v>105</v>
      </c>
      <c r="B110" s="7" t="s">
        <v>73</v>
      </c>
      <c r="C110" s="14" t="s">
        <v>197</v>
      </c>
      <c r="D110" s="14" t="s">
        <v>198</v>
      </c>
    </row>
    <row r="111" spans="1:4" x14ac:dyDescent="0.2">
      <c r="A111" s="7">
        <f t="shared" si="5"/>
        <v>106</v>
      </c>
      <c r="B111" s="7" t="s">
        <v>77</v>
      </c>
      <c r="C111" s="14" t="s">
        <v>199</v>
      </c>
      <c r="D111" s="14" t="s">
        <v>200</v>
      </c>
    </row>
    <row r="112" spans="1:4" x14ac:dyDescent="0.2">
      <c r="A112" s="7">
        <f t="shared" si="5"/>
        <v>107</v>
      </c>
      <c r="B112" s="7" t="s">
        <v>73</v>
      </c>
      <c r="C112" s="14" t="s">
        <v>201</v>
      </c>
      <c r="D112" s="14" t="s">
        <v>202</v>
      </c>
    </row>
    <row r="113" spans="1:4" x14ac:dyDescent="0.2">
      <c r="A113" s="7">
        <f t="shared" si="5"/>
        <v>108</v>
      </c>
      <c r="B113" s="7" t="s">
        <v>77</v>
      </c>
      <c r="C113" s="14" t="s">
        <v>204</v>
      </c>
      <c r="D113" s="14" t="s">
        <v>203</v>
      </c>
    </row>
    <row r="114" spans="1:4" x14ac:dyDescent="0.2">
      <c r="A114" s="7">
        <f t="shared" si="5"/>
        <v>109</v>
      </c>
      <c r="B114" s="7" t="s">
        <v>85</v>
      </c>
      <c r="C114" s="14" t="s">
        <v>205</v>
      </c>
      <c r="D114" s="14" t="s">
        <v>58</v>
      </c>
    </row>
    <row r="115" spans="1:4" x14ac:dyDescent="0.2">
      <c r="A115" s="17"/>
      <c r="B115" s="48" t="s">
        <v>117</v>
      </c>
      <c r="C115" s="49"/>
      <c r="D115" s="50"/>
    </row>
    <row r="116" spans="1:4" x14ac:dyDescent="0.2">
      <c r="A116" s="7">
        <f t="shared" ref="A116" si="6">ROW()-ROW($A$5)</f>
        <v>111</v>
      </c>
      <c r="B116" s="7" t="s">
        <v>147</v>
      </c>
      <c r="C116" s="14"/>
      <c r="D116" s="14"/>
    </row>
    <row r="117" spans="1:4" ht="18.75" x14ac:dyDescent="0.2">
      <c r="A117" s="23"/>
      <c r="B117" s="44" t="s">
        <v>206</v>
      </c>
      <c r="C117" s="44"/>
      <c r="D117" s="44"/>
    </row>
    <row r="118" spans="1:4" x14ac:dyDescent="0.2">
      <c r="A118" s="23"/>
      <c r="B118" s="45" t="s">
        <v>106</v>
      </c>
      <c r="C118" s="46"/>
      <c r="D118" s="47"/>
    </row>
    <row r="119" spans="1:4" x14ac:dyDescent="0.2">
      <c r="A119" s="25">
        <f>ROW()-ROW($A$5)</f>
        <v>114</v>
      </c>
      <c r="B119" s="7" t="s">
        <v>71</v>
      </c>
      <c r="C119" s="14" t="s">
        <v>52</v>
      </c>
      <c r="D119" s="14" t="s">
        <v>207</v>
      </c>
    </row>
    <row r="120" spans="1:4" x14ac:dyDescent="0.2">
      <c r="A120" s="25">
        <f>ROW()-ROW($A$5)</f>
        <v>115</v>
      </c>
      <c r="B120" s="7" t="s">
        <v>71</v>
      </c>
      <c r="C120" s="14" t="s">
        <v>107</v>
      </c>
      <c r="D120" s="38" t="s">
        <v>134</v>
      </c>
    </row>
    <row r="121" spans="1:4" x14ac:dyDescent="0.2">
      <c r="A121" s="17"/>
      <c r="B121" s="48" t="s">
        <v>110</v>
      </c>
      <c r="C121" s="49"/>
      <c r="D121" s="50"/>
    </row>
    <row r="122" spans="1:4" x14ac:dyDescent="0.2">
      <c r="A122" s="7">
        <f>ROW()-ROW($A$5)</f>
        <v>117</v>
      </c>
      <c r="B122" s="7" t="s">
        <v>109</v>
      </c>
      <c r="C122" s="14"/>
      <c r="D122" s="14"/>
    </row>
    <row r="123" spans="1:4" ht="18.75" x14ac:dyDescent="0.2">
      <c r="A123" s="23"/>
      <c r="B123" s="44" t="s">
        <v>208</v>
      </c>
      <c r="C123" s="44"/>
      <c r="D123" s="44"/>
    </row>
    <row r="124" spans="1:4" x14ac:dyDescent="0.2">
      <c r="A124" s="23"/>
      <c r="B124" s="45" t="s">
        <v>106</v>
      </c>
      <c r="C124" s="46"/>
      <c r="D124" s="47"/>
    </row>
    <row r="125" spans="1:4" x14ac:dyDescent="0.2">
      <c r="A125" s="25">
        <f>ROW()-ROW($A$5)</f>
        <v>120</v>
      </c>
      <c r="B125" s="7" t="s">
        <v>71</v>
      </c>
      <c r="C125" s="14" t="s">
        <v>52</v>
      </c>
      <c r="D125" s="14" t="s">
        <v>209</v>
      </c>
    </row>
    <row r="126" spans="1:4" x14ac:dyDescent="0.2">
      <c r="A126" s="25">
        <f>ROW()-ROW($A$5)</f>
        <v>121</v>
      </c>
      <c r="B126" s="7" t="s">
        <v>71</v>
      </c>
      <c r="C126" s="14" t="s">
        <v>107</v>
      </c>
      <c r="D126" s="38" t="s">
        <v>135</v>
      </c>
    </row>
    <row r="127" spans="1:4" x14ac:dyDescent="0.2">
      <c r="A127" s="17"/>
      <c r="B127" s="48" t="s">
        <v>110</v>
      </c>
      <c r="C127" s="49"/>
      <c r="D127" s="50"/>
    </row>
    <row r="128" spans="1:4" x14ac:dyDescent="0.2">
      <c r="A128" s="7">
        <f>ROW()-ROW($A$5)</f>
        <v>123</v>
      </c>
      <c r="B128" s="7" t="s">
        <v>109</v>
      </c>
      <c r="C128" s="14"/>
      <c r="D128" s="14"/>
    </row>
    <row r="129" spans="1:4" ht="18.75" x14ac:dyDescent="0.2">
      <c r="A129" s="23"/>
      <c r="B129" s="44" t="s">
        <v>212</v>
      </c>
      <c r="C129" s="44"/>
      <c r="D129" s="44"/>
    </row>
    <row r="130" spans="1:4" x14ac:dyDescent="0.2">
      <c r="A130" s="23"/>
      <c r="B130" s="45" t="s">
        <v>106</v>
      </c>
      <c r="C130" s="46"/>
      <c r="D130" s="47"/>
    </row>
    <row r="131" spans="1:4" x14ac:dyDescent="0.2">
      <c r="A131" s="25">
        <f>ROW()-ROW($A$5)</f>
        <v>126</v>
      </c>
      <c r="B131" s="7" t="s">
        <v>71</v>
      </c>
      <c r="C131" s="14" t="s">
        <v>52</v>
      </c>
      <c r="D131" s="14" t="s">
        <v>210</v>
      </c>
    </row>
    <row r="132" spans="1:4" x14ac:dyDescent="0.2">
      <c r="A132" s="25">
        <f>ROW()-ROW($A$5)</f>
        <v>127</v>
      </c>
      <c r="B132" s="7" t="s">
        <v>71</v>
      </c>
      <c r="C132" s="14" t="s">
        <v>107</v>
      </c>
      <c r="D132" s="38" t="s">
        <v>136</v>
      </c>
    </row>
    <row r="133" spans="1:4" x14ac:dyDescent="0.2">
      <c r="A133" s="17"/>
      <c r="B133" s="48" t="s">
        <v>110</v>
      </c>
      <c r="C133" s="49"/>
      <c r="D133" s="50"/>
    </row>
    <row r="134" spans="1:4" x14ac:dyDescent="0.2">
      <c r="A134" s="7">
        <f>ROW()-ROW($A$5)</f>
        <v>129</v>
      </c>
      <c r="B134" s="7" t="s">
        <v>109</v>
      </c>
      <c r="C134" s="14"/>
      <c r="D134" s="14"/>
    </row>
    <row r="135" spans="1:4" ht="18.75" x14ac:dyDescent="0.2">
      <c r="A135" s="23"/>
      <c r="B135" s="44" t="s">
        <v>213</v>
      </c>
      <c r="C135" s="44"/>
      <c r="D135" s="44"/>
    </row>
    <row r="136" spans="1:4" x14ac:dyDescent="0.2">
      <c r="A136" s="23"/>
      <c r="B136" s="45" t="s">
        <v>106</v>
      </c>
      <c r="C136" s="46"/>
      <c r="D136" s="47"/>
    </row>
    <row r="137" spans="1:4" x14ac:dyDescent="0.2">
      <c r="A137" s="25">
        <f>ROW()-ROW($A$5)</f>
        <v>132</v>
      </c>
      <c r="B137" s="7" t="s">
        <v>71</v>
      </c>
      <c r="C137" s="14" t="s">
        <v>52</v>
      </c>
      <c r="D137" s="14" t="s">
        <v>211</v>
      </c>
    </row>
    <row r="138" spans="1:4" x14ac:dyDescent="0.2">
      <c r="A138" s="25">
        <f>ROW()-ROW($A$5)</f>
        <v>133</v>
      </c>
      <c r="B138" s="7" t="s">
        <v>71</v>
      </c>
      <c r="C138" s="14" t="s">
        <v>107</v>
      </c>
      <c r="D138" s="14" t="s">
        <v>137</v>
      </c>
    </row>
    <row r="139" spans="1:4" x14ac:dyDescent="0.2">
      <c r="A139" s="17"/>
      <c r="B139" s="48" t="s">
        <v>110</v>
      </c>
      <c r="C139" s="49"/>
      <c r="D139" s="50"/>
    </row>
    <row r="140" spans="1:4" x14ac:dyDescent="0.2">
      <c r="A140" s="7">
        <f>ROW()-ROW($A$5)</f>
        <v>135</v>
      </c>
      <c r="B140" s="7" t="s">
        <v>109</v>
      </c>
      <c r="C140" s="14"/>
      <c r="D140" s="14"/>
    </row>
  </sheetData>
  <autoFilter ref="A5:D65"/>
  <mergeCells count="53">
    <mergeCell ref="B135:D135"/>
    <mergeCell ref="B136:D136"/>
    <mergeCell ref="B139:D139"/>
    <mergeCell ref="B124:D124"/>
    <mergeCell ref="B127:D127"/>
    <mergeCell ref="B129:D129"/>
    <mergeCell ref="B130:D130"/>
    <mergeCell ref="B133:D133"/>
    <mergeCell ref="B115:D115"/>
    <mergeCell ref="B117:D117"/>
    <mergeCell ref="B118:D118"/>
    <mergeCell ref="B121:D121"/>
    <mergeCell ref="B123:D123"/>
    <mergeCell ref="B94:D94"/>
    <mergeCell ref="B95:D95"/>
    <mergeCell ref="B98:D98"/>
    <mergeCell ref="B100:D100"/>
    <mergeCell ref="B102:D102"/>
    <mergeCell ref="C1:D1"/>
    <mergeCell ref="C2:D3"/>
    <mergeCell ref="B68:D68"/>
    <mergeCell ref="B69:D69"/>
    <mergeCell ref="B50:D50"/>
    <mergeCell ref="B52:D52"/>
    <mergeCell ref="B53:D53"/>
    <mergeCell ref="B56:D56"/>
    <mergeCell ref="B58:D58"/>
    <mergeCell ref="B59:D59"/>
    <mergeCell ref="B38:D38"/>
    <mergeCell ref="B40:D40"/>
    <mergeCell ref="B41:D41"/>
    <mergeCell ref="B44:D44"/>
    <mergeCell ref="B66:D66"/>
    <mergeCell ref="B14:D14"/>
    <mergeCell ref="B6:D6"/>
    <mergeCell ref="B90:D90"/>
    <mergeCell ref="B92:D92"/>
    <mergeCell ref="B62:D62"/>
    <mergeCell ref="B64:D64"/>
    <mergeCell ref="B16:D16"/>
    <mergeCell ref="B20:D20"/>
    <mergeCell ref="B21:D21"/>
    <mergeCell ref="B24:D24"/>
    <mergeCell ref="B26:D26"/>
    <mergeCell ref="B32:D32"/>
    <mergeCell ref="B46:D46"/>
    <mergeCell ref="B47:D47"/>
    <mergeCell ref="B84:D84"/>
    <mergeCell ref="B85:D85"/>
    <mergeCell ref="B88:D88"/>
    <mergeCell ref="B72:D72"/>
    <mergeCell ref="B74:D74"/>
    <mergeCell ref="B82:D8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9" sqref="C1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8.25" style="2" bestFit="1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7" t="s">
        <v>74</v>
      </c>
      <c r="C6" s="14" t="s">
        <v>60</v>
      </c>
      <c r="D6" s="7"/>
    </row>
    <row r="7" spans="1:4" x14ac:dyDescent="0.2">
      <c r="A7" s="7">
        <f>ROW()-ROW($A$5)</f>
        <v>2</v>
      </c>
      <c r="B7" s="7" t="s">
        <v>75</v>
      </c>
      <c r="C7" s="14" t="s">
        <v>157</v>
      </c>
      <c r="D7" s="7" t="s">
        <v>84</v>
      </c>
    </row>
    <row r="8" spans="1:4" x14ac:dyDescent="0.2">
      <c r="A8" s="7">
        <f>ROW()-ROW($A$5)</f>
        <v>3</v>
      </c>
      <c r="B8" s="7" t="s">
        <v>74</v>
      </c>
      <c r="C8" s="14" t="s">
        <v>152</v>
      </c>
      <c r="D8" s="7"/>
    </row>
    <row r="9" spans="1:4" x14ac:dyDescent="0.2">
      <c r="A9" s="7">
        <f>ROW()-ROW($A$5)</f>
        <v>4</v>
      </c>
      <c r="B9" s="7" t="s">
        <v>156</v>
      </c>
      <c r="C9" s="14" t="s">
        <v>155</v>
      </c>
      <c r="D9" s="7"/>
    </row>
    <row r="10" spans="1:4" x14ac:dyDescent="0.2">
      <c r="A10" s="7">
        <f>ROW()-ROW($A$5)</f>
        <v>5</v>
      </c>
      <c r="B10" s="7" t="s">
        <v>76</v>
      </c>
      <c r="C10" s="14"/>
      <c r="D10" s="7"/>
    </row>
    <row r="11" spans="1:4" x14ac:dyDescent="0.2">
      <c r="A11" s="7">
        <f>ROW()-ROW($A$5)</f>
        <v>6</v>
      </c>
      <c r="B11" s="7" t="s">
        <v>74</v>
      </c>
      <c r="C11" s="14" t="s">
        <v>150</v>
      </c>
      <c r="D11" s="7"/>
    </row>
  </sheetData>
  <autoFilter ref="A5:B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6" sqref="C16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74</v>
      </c>
      <c r="C6" s="14" t="s">
        <v>154</v>
      </c>
      <c r="D6" s="7"/>
    </row>
    <row r="7" spans="1:4" x14ac:dyDescent="0.2">
      <c r="A7" s="7">
        <f t="shared" si="0"/>
        <v>2</v>
      </c>
      <c r="B7" s="7" t="s">
        <v>75</v>
      </c>
      <c r="C7" s="14" t="s">
        <v>153</v>
      </c>
      <c r="D7" s="7" t="s">
        <v>84</v>
      </c>
    </row>
    <row r="8" spans="1:4" x14ac:dyDescent="0.2">
      <c r="A8" s="7">
        <f t="shared" si="0"/>
        <v>3</v>
      </c>
      <c r="B8" s="7" t="s">
        <v>74</v>
      </c>
      <c r="C8" s="14" t="s">
        <v>152</v>
      </c>
      <c r="D8" s="7"/>
    </row>
    <row r="9" spans="1:4" x14ac:dyDescent="0.2">
      <c r="A9" s="7">
        <f t="shared" si="0"/>
        <v>4</v>
      </c>
      <c r="B9" s="7" t="s">
        <v>74</v>
      </c>
      <c r="C9" s="14" t="s">
        <v>151</v>
      </c>
      <c r="D9" s="7"/>
    </row>
    <row r="10" spans="1:4" x14ac:dyDescent="0.2">
      <c r="A10" s="7">
        <f t="shared" si="0"/>
        <v>5</v>
      </c>
      <c r="B10" s="7" t="s">
        <v>76</v>
      </c>
      <c r="C10" s="14"/>
      <c r="D10" s="7"/>
    </row>
    <row r="11" spans="1:4" x14ac:dyDescent="0.2">
      <c r="A11" s="7">
        <f t="shared" si="0"/>
        <v>6</v>
      </c>
      <c r="B11" s="7" t="s">
        <v>74</v>
      </c>
      <c r="C11" s="14" t="s">
        <v>150</v>
      </c>
      <c r="D11" s="7"/>
    </row>
  </sheetData>
  <autoFilter ref="A5:B1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74</v>
      </c>
      <c r="C6" s="14" t="s">
        <v>187</v>
      </c>
      <c r="D6" s="7"/>
    </row>
    <row r="7" spans="1:4" x14ac:dyDescent="0.2">
      <c r="A7" s="7">
        <f t="shared" si="0"/>
        <v>2</v>
      </c>
      <c r="B7" s="7" t="s">
        <v>75</v>
      </c>
      <c r="C7" s="14" t="s">
        <v>189</v>
      </c>
      <c r="D7" s="7" t="s">
        <v>84</v>
      </c>
    </row>
    <row r="8" spans="1:4" x14ac:dyDescent="0.2">
      <c r="A8" s="7">
        <f t="shared" si="0"/>
        <v>3</v>
      </c>
      <c r="B8" s="7" t="s">
        <v>74</v>
      </c>
      <c r="C8" s="14" t="s">
        <v>152</v>
      </c>
      <c r="D8" s="7"/>
    </row>
    <row r="9" spans="1:4" x14ac:dyDescent="0.2">
      <c r="A9" s="7">
        <f t="shared" si="0"/>
        <v>4</v>
      </c>
      <c r="B9" s="7" t="s">
        <v>74</v>
      </c>
      <c r="C9" s="14" t="s">
        <v>190</v>
      </c>
      <c r="D9" s="7"/>
    </row>
    <row r="10" spans="1:4" x14ac:dyDescent="0.2">
      <c r="A10" s="7">
        <f t="shared" si="0"/>
        <v>5</v>
      </c>
      <c r="B10" s="7" t="s">
        <v>76</v>
      </c>
      <c r="C10" s="14"/>
      <c r="D10" s="7"/>
    </row>
    <row r="11" spans="1:4" x14ac:dyDescent="0.2">
      <c r="A11" s="7">
        <f t="shared" si="0"/>
        <v>6</v>
      </c>
      <c r="B11" s="7" t="s">
        <v>74</v>
      </c>
      <c r="C11" s="14" t="s">
        <v>150</v>
      </c>
      <c r="D11" s="7"/>
    </row>
  </sheetData>
  <autoFilter ref="A5:B1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ColWidth="3.625" defaultRowHeight="12.75" x14ac:dyDescent="0.2"/>
  <cols>
    <col min="1" max="1" width="6.625" style="1" customWidth="1"/>
    <col min="2" max="2" width="16.25" style="1" customWidth="1"/>
    <col min="3" max="3" width="64.875" style="2" customWidth="1"/>
    <col min="4" max="4" width="19.6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71</v>
      </c>
      <c r="C6" s="31" t="s">
        <v>52</v>
      </c>
      <c r="D6" s="31" t="s">
        <v>172</v>
      </c>
    </row>
    <row r="7" spans="1:4" x14ac:dyDescent="0.2">
      <c r="A7" s="7">
        <f>ROW()-ROW($A$5)</f>
        <v>2</v>
      </c>
      <c r="B7" s="7" t="s">
        <v>72</v>
      </c>
      <c r="C7" s="24" t="s">
        <v>84</v>
      </c>
      <c r="D7" s="14" t="s">
        <v>111</v>
      </c>
    </row>
    <row r="8" spans="1:4" x14ac:dyDescent="0.2">
      <c r="A8" s="7">
        <f t="shared" ref="A8:A15" si="0">ROW()-ROW($A$5)</f>
        <v>3</v>
      </c>
      <c r="B8" s="7" t="s">
        <v>100</v>
      </c>
      <c r="C8" s="14" t="s">
        <v>174</v>
      </c>
      <c r="D8" s="14"/>
    </row>
    <row r="9" spans="1:4" x14ac:dyDescent="0.2">
      <c r="A9" s="7">
        <f t="shared" si="0"/>
        <v>4</v>
      </c>
      <c r="B9" s="7" t="s">
        <v>76</v>
      </c>
      <c r="C9" s="14"/>
      <c r="D9" s="14"/>
    </row>
    <row r="10" spans="1:4" ht="25.5" x14ac:dyDescent="0.2">
      <c r="A10" s="7">
        <f t="shared" si="0"/>
        <v>5</v>
      </c>
      <c r="B10" s="7" t="s">
        <v>102</v>
      </c>
      <c r="C10" s="14" t="s">
        <v>104</v>
      </c>
      <c r="D10" s="14" t="s">
        <v>103</v>
      </c>
    </row>
    <row r="11" spans="1:4" x14ac:dyDescent="0.2">
      <c r="A11" s="7">
        <f t="shared" si="0"/>
        <v>6</v>
      </c>
      <c r="B11" s="7" t="s">
        <v>101</v>
      </c>
      <c r="C11" s="14"/>
      <c r="D11" s="14"/>
    </row>
    <row r="12" spans="1:4" x14ac:dyDescent="0.2">
      <c r="A12" s="7">
        <f t="shared" si="0"/>
        <v>7</v>
      </c>
      <c r="B12" s="7" t="s">
        <v>76</v>
      </c>
      <c r="C12" s="14"/>
      <c r="D12" s="14"/>
    </row>
    <row r="13" spans="1:4" x14ac:dyDescent="0.2">
      <c r="A13" s="7">
        <f t="shared" si="0"/>
        <v>8</v>
      </c>
      <c r="B13" s="7" t="s">
        <v>79</v>
      </c>
      <c r="C13" s="14"/>
      <c r="D13" s="14"/>
    </row>
    <row r="14" spans="1:4" x14ac:dyDescent="0.2">
      <c r="A14" s="27"/>
      <c r="B14" s="60" t="s">
        <v>113</v>
      </c>
      <c r="C14" s="61"/>
      <c r="D14" s="62"/>
    </row>
    <row r="15" spans="1:4" ht="38.25" x14ac:dyDescent="0.2">
      <c r="A15" s="27">
        <f t="shared" si="0"/>
        <v>10</v>
      </c>
      <c r="B15" s="7" t="s">
        <v>88</v>
      </c>
      <c r="C15" s="14" t="s">
        <v>175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</vt:lpstr>
      <vt:lpstr>driver</vt:lpstr>
      <vt:lpstr>common</vt:lpstr>
      <vt:lpstr>test</vt:lpstr>
      <vt:lpstr>O2C-0003</vt:lpstr>
      <vt:lpstr>io-select-customer</vt:lpstr>
      <vt:lpstr>qt-select-io</vt:lpstr>
      <vt:lpstr>so-select-qt</vt:lpstr>
      <vt:lpstr>io-detail</vt:lpstr>
      <vt:lpstr>qt-detail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2018-10-25T02:07:41Z</dcterms:created>
  <dc:creator>NDTH-KANEUNGNIJT</dc:creator>
  <cp:lastModifiedBy>NDTH-KANEUNGNIJT</cp:lastModifiedBy>
  <dcterms:modified xsi:type="dcterms:W3CDTF">2018-10-30T07:28:06Z</dcterms:modified>
</cp:coreProperties>
</file>