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indsayadevries/Desktop/"/>
    </mc:Choice>
  </mc:AlternateContent>
  <xr:revisionPtr revIDLastSave="0" documentId="13_ncr:1_{A1189D74-F675-574D-8B5B-AB1BCCACBAF1}" xr6:coauthVersionLast="40" xr6:coauthVersionMax="40" xr10:uidLastSave="{00000000-0000-0000-0000-000000000000}"/>
  <bookViews>
    <workbookView xWindow="0" yWindow="460" windowWidth="19200" windowHeight="11600" xr2:uid="{00000000-000D-0000-FFFF-FFFF00000000}"/>
  </bookViews>
  <sheets>
    <sheet name="Absolute Values" sheetId="1" r:id="rId1"/>
    <sheet name="Difference Limen (%)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1" i="2" l="1"/>
  <c r="H31" i="2"/>
  <c r="G31" i="2"/>
  <c r="F31" i="2"/>
  <c r="E31" i="2"/>
  <c r="D31" i="2"/>
  <c r="C31" i="2"/>
  <c r="F31" i="1" l="1"/>
  <c r="E31" i="1"/>
  <c r="D31" i="1"/>
  <c r="C31" i="1"/>
  <c r="F30" i="2" l="1"/>
  <c r="E30" i="2"/>
  <c r="D30" i="2"/>
  <c r="C30" i="2"/>
  <c r="F29" i="2"/>
  <c r="E29" i="2"/>
  <c r="D29" i="2"/>
  <c r="C29" i="2"/>
  <c r="F28" i="2"/>
  <c r="E28" i="2"/>
  <c r="D28" i="2"/>
  <c r="C28" i="2"/>
  <c r="F27" i="2"/>
  <c r="E27" i="2"/>
  <c r="D27" i="2"/>
  <c r="C27" i="2"/>
  <c r="F26" i="2"/>
  <c r="E26" i="2"/>
  <c r="D26" i="2"/>
  <c r="C26" i="2"/>
  <c r="F25" i="2"/>
  <c r="E25" i="2"/>
  <c r="D25" i="2"/>
  <c r="C25" i="2"/>
  <c r="F24" i="2"/>
  <c r="E24" i="2"/>
  <c r="D24" i="2"/>
  <c r="C24" i="2"/>
  <c r="F23" i="2"/>
  <c r="E23" i="2"/>
  <c r="D23" i="2"/>
  <c r="C23" i="2"/>
  <c r="F22" i="2"/>
  <c r="E22" i="2"/>
  <c r="D22" i="2"/>
  <c r="C22" i="2"/>
  <c r="F21" i="2"/>
  <c r="E21" i="2"/>
  <c r="D21" i="2"/>
  <c r="C21" i="2"/>
  <c r="F20" i="2"/>
  <c r="E20" i="2"/>
  <c r="D20" i="2"/>
  <c r="C20" i="2"/>
  <c r="F19" i="2"/>
  <c r="E19" i="2"/>
  <c r="D19" i="2"/>
  <c r="C19" i="2"/>
  <c r="F18" i="2"/>
  <c r="E18" i="2"/>
  <c r="D18" i="2"/>
  <c r="C18" i="2"/>
  <c r="F17" i="2"/>
  <c r="E17" i="2"/>
  <c r="D17" i="2"/>
  <c r="C17" i="2"/>
  <c r="F16" i="2"/>
  <c r="E16" i="2"/>
  <c r="D16" i="2"/>
  <c r="C16" i="2"/>
  <c r="F15" i="2"/>
  <c r="E15" i="2"/>
  <c r="D15" i="2"/>
  <c r="C15" i="2"/>
  <c r="F14" i="2"/>
  <c r="E14" i="2"/>
  <c r="D14" i="2"/>
  <c r="C14" i="2"/>
  <c r="F13" i="2"/>
  <c r="E13" i="2"/>
  <c r="D13" i="2"/>
  <c r="C13" i="2"/>
  <c r="F12" i="2"/>
  <c r="E12" i="2"/>
  <c r="D12" i="2"/>
  <c r="C12" i="2"/>
  <c r="F11" i="2"/>
  <c r="E11" i="2"/>
  <c r="D11" i="2"/>
  <c r="C11" i="2"/>
  <c r="F10" i="2"/>
  <c r="E10" i="2"/>
  <c r="D10" i="2"/>
  <c r="C10" i="2"/>
  <c r="F9" i="2"/>
  <c r="E9" i="2"/>
  <c r="D9" i="2"/>
  <c r="C9" i="2"/>
  <c r="F8" i="2"/>
  <c r="E8" i="2"/>
  <c r="D8" i="2"/>
  <c r="C8" i="2"/>
  <c r="F7" i="2"/>
  <c r="E7" i="2"/>
  <c r="D7" i="2"/>
  <c r="C7" i="2"/>
  <c r="F6" i="2"/>
  <c r="E6" i="2"/>
  <c r="D6" i="2"/>
  <c r="C6" i="2"/>
  <c r="F5" i="2"/>
  <c r="E5" i="2"/>
  <c r="D5" i="2"/>
  <c r="C5" i="2"/>
  <c r="F4" i="2"/>
  <c r="E4" i="2"/>
  <c r="D4" i="2"/>
  <c r="C4" i="2"/>
  <c r="F3" i="2"/>
  <c r="E3" i="2"/>
  <c r="D3" i="2"/>
  <c r="C3" i="2"/>
  <c r="F2" i="2"/>
  <c r="E2" i="2"/>
  <c r="D2" i="2"/>
  <c r="C2" i="2"/>
  <c r="F30" i="1"/>
  <c r="E30" i="1"/>
  <c r="D30" i="1"/>
  <c r="C30" i="1"/>
  <c r="F29" i="1"/>
  <c r="E29" i="1"/>
  <c r="D29" i="1"/>
  <c r="C29" i="1"/>
  <c r="F28" i="1"/>
  <c r="E28" i="1"/>
  <c r="D28" i="1"/>
  <c r="C28" i="1"/>
  <c r="F27" i="1"/>
  <c r="E27" i="1"/>
  <c r="D27" i="1"/>
  <c r="C27" i="1"/>
  <c r="F26" i="1"/>
  <c r="E26" i="1"/>
  <c r="D26" i="1"/>
  <c r="C26" i="1"/>
  <c r="F25" i="1"/>
  <c r="E25" i="1"/>
  <c r="D25" i="1"/>
  <c r="C25" i="1"/>
  <c r="F24" i="1"/>
  <c r="E24" i="1"/>
  <c r="D24" i="1"/>
  <c r="C24" i="1"/>
  <c r="F23" i="1"/>
  <c r="E23" i="1"/>
  <c r="D23" i="1"/>
  <c r="C23" i="1"/>
  <c r="F22" i="1"/>
  <c r="E22" i="1"/>
  <c r="D22" i="1"/>
  <c r="C22" i="1"/>
  <c r="F21" i="1"/>
  <c r="E21" i="1"/>
  <c r="D21" i="1"/>
  <c r="C21" i="1"/>
  <c r="F20" i="1"/>
  <c r="E20" i="1"/>
  <c r="D20" i="1"/>
  <c r="C20" i="1"/>
  <c r="F19" i="1"/>
  <c r="E19" i="1"/>
  <c r="D19" i="1"/>
  <c r="C19" i="1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E5" i="1"/>
  <c r="D5" i="1"/>
  <c r="C5" i="1"/>
  <c r="F4" i="1"/>
  <c r="E4" i="1"/>
  <c r="D4" i="1"/>
  <c r="C4" i="1"/>
  <c r="F3" i="1"/>
  <c r="E3" i="1"/>
  <c r="D3" i="1"/>
  <c r="C3" i="1"/>
  <c r="F2" i="1"/>
  <c r="E2" i="1"/>
  <c r="D2" i="1"/>
  <c r="C2" i="1"/>
  <c r="N9" i="2" l="1"/>
  <c r="N10" i="2"/>
  <c r="N11" i="2"/>
  <c r="N12" i="2"/>
  <c r="N14" i="2"/>
  <c r="N15" i="2"/>
  <c r="N16" i="2"/>
  <c r="N17" i="2"/>
  <c r="N18" i="2"/>
  <c r="N20" i="2"/>
  <c r="N21" i="2"/>
  <c r="N23" i="2"/>
  <c r="N24" i="2"/>
  <c r="N25" i="2"/>
  <c r="N26" i="2"/>
  <c r="N28" i="2"/>
  <c r="N29" i="2"/>
  <c r="M9" i="2"/>
  <c r="M10" i="2"/>
  <c r="M11" i="2"/>
  <c r="M12" i="2"/>
  <c r="M14" i="2"/>
  <c r="M15" i="2"/>
  <c r="M16" i="2"/>
  <c r="M17" i="2"/>
  <c r="M18" i="2"/>
  <c r="M20" i="2"/>
  <c r="M21" i="2"/>
  <c r="M23" i="2"/>
  <c r="M24" i="2"/>
  <c r="M25" i="2"/>
  <c r="M26" i="2"/>
  <c r="M28" i="2"/>
  <c r="M29" i="2"/>
  <c r="L3" i="2"/>
  <c r="L4" i="2"/>
  <c r="L5" i="2"/>
  <c r="L6" i="2"/>
  <c r="L7" i="2"/>
  <c r="L9" i="2"/>
  <c r="L10" i="2"/>
  <c r="L11" i="2"/>
  <c r="L12" i="2"/>
  <c r="L14" i="2"/>
  <c r="L15" i="2"/>
  <c r="L16" i="2"/>
  <c r="L17" i="2"/>
  <c r="L18" i="2"/>
  <c r="L20" i="2"/>
  <c r="L21" i="2"/>
  <c r="L23" i="2"/>
  <c r="L24" i="2"/>
  <c r="L25" i="2"/>
  <c r="L26" i="2"/>
  <c r="L28" i="2"/>
  <c r="L29" i="2"/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2" i="2"/>
  <c r="N3" i="2"/>
  <c r="N4" i="2"/>
  <c r="N5" i="2"/>
  <c r="N6" i="2"/>
  <c r="N7" i="2"/>
  <c r="N30" i="2"/>
  <c r="N2" i="2"/>
  <c r="M3" i="2"/>
  <c r="M4" i="2"/>
  <c r="M5" i="2"/>
  <c r="M6" i="2"/>
  <c r="M7" i="2"/>
  <c r="M30" i="2"/>
  <c r="M2" i="2"/>
  <c r="L30" i="2"/>
  <c r="L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2" i="2"/>
</calcChain>
</file>

<file path=xl/sharedStrings.xml><?xml version="1.0" encoding="utf-8"?>
<sst xmlns="http://schemas.openxmlformats.org/spreadsheetml/2006/main" count="768" uniqueCount="95">
  <si>
    <t>'GapDurDiscMeas(mSec)'</t>
  </si>
  <si>
    <t xml:space="preserve"> 'FirstDate'</t>
  </si>
  <si>
    <t>'P010001'</t>
  </si>
  <si>
    <t xml:space="preserve"> '07-Aug-2018'</t>
  </si>
  <si>
    <t>'P010003'</t>
  </si>
  <si>
    <t xml:space="preserve"> '09-Nov-2018'</t>
  </si>
  <si>
    <t>'P010007'</t>
  </si>
  <si>
    <t xml:space="preserve"> '13-Aug-2018'</t>
  </si>
  <si>
    <t>'P010011'</t>
  </si>
  <si>
    <t xml:space="preserve"> '11-Sep-2018'</t>
  </si>
  <si>
    <t xml:space="preserve"> NaN</t>
  </si>
  <si>
    <t>'P010015'</t>
  </si>
  <si>
    <t xml:space="preserve"> '02-Nov-2018'</t>
  </si>
  <si>
    <t>'P010016'</t>
  </si>
  <si>
    <t xml:space="preserve"> '14-Aug-2018'</t>
  </si>
  <si>
    <t>'P010024'</t>
  </si>
  <si>
    <t xml:space="preserve"> '20-Sep-2018'</t>
  </si>
  <si>
    <t>'P010031'</t>
  </si>
  <si>
    <t xml:space="preserve"> '01-Aug-2018'</t>
  </si>
  <si>
    <t>'P010032'</t>
  </si>
  <si>
    <t xml:space="preserve"> '26-Sep-2018'</t>
  </si>
  <si>
    <t>'P010036'</t>
  </si>
  <si>
    <t>'P010037'</t>
  </si>
  <si>
    <t xml:space="preserve"> '06-Sep-2018'</t>
  </si>
  <si>
    <t>'P010040'</t>
  </si>
  <si>
    <t xml:space="preserve"> '30-Oct-2018'</t>
  </si>
  <si>
    <t>'P010041'</t>
  </si>
  <si>
    <t xml:space="preserve"> '14-Nov-2018'</t>
  </si>
  <si>
    <t>'P010042'</t>
  </si>
  <si>
    <t xml:space="preserve"> '07-Nov-2018'</t>
  </si>
  <si>
    <t>'P010049'</t>
  </si>
  <si>
    <t xml:space="preserve"> '05-Nov-2018'</t>
  </si>
  <si>
    <t>'P010050'</t>
  </si>
  <si>
    <t xml:space="preserve"> '03-Oct-2018'</t>
  </si>
  <si>
    <t>'P010051'</t>
  </si>
  <si>
    <t xml:space="preserve"> '11-Jul-2018'</t>
  </si>
  <si>
    <t>'P010057'</t>
  </si>
  <si>
    <t xml:space="preserve"> '17-Oct-2018'</t>
  </si>
  <si>
    <t>'P010059'</t>
  </si>
  <si>
    <t xml:space="preserve"> '19-Sep-2018'</t>
  </si>
  <si>
    <t>'P010060'</t>
  </si>
  <si>
    <t>'P010063'</t>
  </si>
  <si>
    <t xml:space="preserve"> '13-Sep-2018'</t>
  </si>
  <si>
    <t>'P010064'</t>
  </si>
  <si>
    <t xml:space="preserve"> '08-Nov-2018'</t>
  </si>
  <si>
    <t>'P010069'</t>
  </si>
  <si>
    <t>'P010071'</t>
  </si>
  <si>
    <t xml:space="preserve"> '06-Nov-2018'</t>
  </si>
  <si>
    <t>'P010080'</t>
  </si>
  <si>
    <t xml:space="preserve"> '18-Oct-2018'</t>
  </si>
  <si>
    <t>'P010085'</t>
  </si>
  <si>
    <t>'P010093'</t>
  </si>
  <si>
    <t xml:space="preserve"> '24-Oct-2018'</t>
  </si>
  <si>
    <t>'P010094'</t>
  </si>
  <si>
    <t xml:space="preserve"> '15-Nov-2018'</t>
  </si>
  <si>
    <t xml:space="preserve"> '07-Sep-2018'</t>
  </si>
  <si>
    <t xml:space="preserve"> '20-Aug-2018'</t>
  </si>
  <si>
    <t xml:space="preserve"> '17-Jul-2018'</t>
  </si>
  <si>
    <t xml:space="preserve"> '12-Jul-2018'</t>
  </si>
  <si>
    <t xml:space="preserve"> '05-Oct-2018'</t>
  </si>
  <si>
    <t xml:space="preserve"> '18-Sep-2018'</t>
  </si>
  <si>
    <t xml:space="preserve"> '04-Oct-2018'</t>
  </si>
  <si>
    <t xml:space="preserve"> '29-Aug-2018'</t>
  </si>
  <si>
    <t xml:space="preserve"> '18-Jul-2018'</t>
  </si>
  <si>
    <t xml:space="preserve"> '10-Oct-2018'</t>
  </si>
  <si>
    <t xml:space="preserve"> '30-Aug-2018'</t>
  </si>
  <si>
    <t xml:space="preserve"> '15-Oct-2018'</t>
  </si>
  <si>
    <t xml:space="preserve"> '16-Oct-2018'</t>
  </si>
  <si>
    <t xml:space="preserve"> PreBlock1</t>
  </si>
  <si>
    <t xml:space="preserve"> PreBlock2</t>
  </si>
  <si>
    <t>PreBlock3</t>
  </si>
  <si>
    <t>'P010062'</t>
  </si>
  <si>
    <t xml:space="preserve"> '30-Nov-2018'</t>
  </si>
  <si>
    <t xml:space="preserve"> '05-Dec-2018'</t>
  </si>
  <si>
    <t>PostBlock1</t>
  </si>
  <si>
    <t>PostBlock2</t>
  </si>
  <si>
    <t>PostBlock3</t>
  </si>
  <si>
    <t>1MonthBlock1</t>
  </si>
  <si>
    <t>1monthblock2</t>
  </si>
  <si>
    <t>1monthblock3</t>
  </si>
  <si>
    <t>6monthblock1</t>
  </si>
  <si>
    <t>6monthblock2</t>
  </si>
  <si>
    <t>6monthblock3</t>
  </si>
  <si>
    <t xml:space="preserve"> '12-Dec-2018'</t>
  </si>
  <si>
    <t xml:space="preserve"> '11-Dec-2018'</t>
  </si>
  <si>
    <t xml:space="preserve"> '10-Dec-2018'</t>
  </si>
  <si>
    <t>Participant Group Code</t>
  </si>
  <si>
    <t>Participant Group Name</t>
  </si>
  <si>
    <t>Experimental  Group Code</t>
  </si>
  <si>
    <t>Experimental Group</t>
  </si>
  <si>
    <t xml:space="preserve"> '14-Dec-2018'</t>
  </si>
  <si>
    <t>'P010123'</t>
  </si>
  <si>
    <t xml:space="preserve"> '02-Jan-2019'</t>
  </si>
  <si>
    <t xml:space="preserve">Subject 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</si>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</sst>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0" borderId="0" xfId="0" quotePrefix="1"/>
    <xf numFmtId="0" fontId="0" fillId="0" borderId="0" xfId="0" quotePrefix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5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/esmith6/Projects/P01/Compiled%20Perceptual%20Results/P2%20Experimental%20Group%20Assignmen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cipant Code"/>
      <sheetName val="Participant Notes"/>
    </sheetNames>
    <sheetDataSet>
      <sheetData sheetId="0">
        <row r="1">
          <cell r="A1" t="str">
            <v>Participant #</v>
          </cell>
          <cell r="B1" t="str">
            <v>Intake DATE</v>
          </cell>
          <cell r="C1" t="str">
            <v>Participant Group Code</v>
          </cell>
          <cell r="D1" t="str">
            <v>Participant Group Name</v>
          </cell>
          <cell r="E1" t="str">
            <v>Experimental  Group Code</v>
          </cell>
          <cell r="F1" t="str">
            <v>Experimental Group</v>
          </cell>
        </row>
        <row r="2">
          <cell r="A2" t="str">
            <v>'P010001'</v>
          </cell>
          <cell r="B2">
            <v>43152</v>
          </cell>
          <cell r="C2">
            <v>3</v>
          </cell>
          <cell r="D2" t="str">
            <v>ONH</v>
          </cell>
          <cell r="E2">
            <v>3</v>
          </cell>
          <cell r="F2" t="str">
            <v>Training</v>
          </cell>
        </row>
        <row r="3">
          <cell r="A3" t="str">
            <v>'P010003'</v>
          </cell>
          <cell r="B3">
            <v>43166</v>
          </cell>
          <cell r="C3">
            <v>2</v>
          </cell>
          <cell r="D3" t="str">
            <v>YNH</v>
          </cell>
          <cell r="E3">
            <v>3</v>
          </cell>
          <cell r="F3" t="str">
            <v>Training</v>
          </cell>
        </row>
        <row r="4">
          <cell r="A4" t="str">
            <v>'P010004'</v>
          </cell>
          <cell r="B4">
            <v>43166</v>
          </cell>
          <cell r="C4">
            <v>3</v>
          </cell>
          <cell r="D4" t="str">
            <v>ONH</v>
          </cell>
          <cell r="E4">
            <v>3</v>
          </cell>
          <cell r="F4" t="str">
            <v>Training</v>
          </cell>
        </row>
        <row r="5">
          <cell r="A5" t="str">
            <v>'P010007'</v>
          </cell>
          <cell r="B5">
            <v>43173</v>
          </cell>
          <cell r="C5">
            <v>3</v>
          </cell>
          <cell r="D5" t="str">
            <v>ONH</v>
          </cell>
          <cell r="E5">
            <v>3</v>
          </cell>
          <cell r="F5" t="str">
            <v>Training</v>
          </cell>
        </row>
        <row r="6">
          <cell r="A6" t="str">
            <v>'P010009'</v>
          </cell>
          <cell r="B6">
            <v>43172</v>
          </cell>
          <cell r="C6">
            <v>2</v>
          </cell>
          <cell r="D6" t="str">
            <v>YNH</v>
          </cell>
          <cell r="E6">
            <v>3</v>
          </cell>
          <cell r="F6" t="str">
            <v>Training</v>
          </cell>
        </row>
        <row r="7">
          <cell r="A7" t="str">
            <v>'P010011'</v>
          </cell>
          <cell r="B7">
            <v>43185</v>
          </cell>
          <cell r="C7">
            <v>3</v>
          </cell>
          <cell r="D7" t="str">
            <v>ONH</v>
          </cell>
          <cell r="E7">
            <v>3</v>
          </cell>
          <cell r="F7" t="str">
            <v>Training</v>
          </cell>
        </row>
        <row r="8">
          <cell r="A8" t="str">
            <v>'P010012'</v>
          </cell>
          <cell r="B8">
            <v>43186</v>
          </cell>
          <cell r="C8">
            <v>2</v>
          </cell>
          <cell r="D8" t="str">
            <v>YNH</v>
          </cell>
          <cell r="E8">
            <v>3</v>
          </cell>
          <cell r="F8" t="str">
            <v>Training</v>
          </cell>
        </row>
        <row r="9">
          <cell r="A9" t="str">
            <v>'P010013'</v>
          </cell>
          <cell r="B9">
            <v>43187</v>
          </cell>
          <cell r="C9">
            <v>3</v>
          </cell>
          <cell r="D9" t="str">
            <v>ONH</v>
          </cell>
          <cell r="E9">
            <v>3</v>
          </cell>
          <cell r="F9" t="str">
            <v>Training</v>
          </cell>
        </row>
        <row r="10">
          <cell r="A10" t="str">
            <v>'P010014'</v>
          </cell>
          <cell r="B10">
            <v>43189</v>
          </cell>
          <cell r="C10">
            <v>2</v>
          </cell>
          <cell r="D10" t="str">
            <v>YNH</v>
          </cell>
          <cell r="E10">
            <v>3</v>
          </cell>
          <cell r="F10" t="str">
            <v>Training</v>
          </cell>
        </row>
        <row r="11">
          <cell r="A11" t="str">
            <v>'P010015'</v>
          </cell>
          <cell r="B11">
            <v>43194</v>
          </cell>
          <cell r="C11">
            <v>2</v>
          </cell>
          <cell r="D11" t="str">
            <v>YNH</v>
          </cell>
          <cell r="E11">
            <v>3</v>
          </cell>
          <cell r="F11" t="str">
            <v>Training</v>
          </cell>
        </row>
        <row r="12">
          <cell r="A12" t="str">
            <v>'P010016'</v>
          </cell>
          <cell r="B12">
            <v>43200</v>
          </cell>
          <cell r="C12">
            <v>3</v>
          </cell>
          <cell r="D12" t="str">
            <v>ONH</v>
          </cell>
          <cell r="E12">
            <v>3</v>
          </cell>
          <cell r="F12" t="str">
            <v>Training</v>
          </cell>
        </row>
        <row r="13">
          <cell r="A13" t="str">
            <v>'P010024'</v>
          </cell>
          <cell r="B13">
            <v>43222</v>
          </cell>
          <cell r="C13">
            <v>2</v>
          </cell>
          <cell r="D13" t="str">
            <v>YNH</v>
          </cell>
          <cell r="E13">
            <v>3</v>
          </cell>
          <cell r="F13" t="str">
            <v>Training</v>
          </cell>
        </row>
        <row r="14">
          <cell r="A14" t="str">
            <v>'P010027'</v>
          </cell>
          <cell r="B14">
            <v>43299</v>
          </cell>
          <cell r="C14">
            <v>1</v>
          </cell>
          <cell r="D14" t="str">
            <v>OHI</v>
          </cell>
          <cell r="E14">
            <v>3</v>
          </cell>
          <cell r="F14" t="str">
            <v>Training</v>
          </cell>
        </row>
        <row r="15">
          <cell r="A15" t="str">
            <v>'P010031'</v>
          </cell>
          <cell r="B15">
            <v>43257</v>
          </cell>
          <cell r="C15">
            <v>3</v>
          </cell>
          <cell r="D15" t="str">
            <v>ONH</v>
          </cell>
          <cell r="E15">
            <v>3</v>
          </cell>
          <cell r="F15" t="str">
            <v>Training</v>
          </cell>
        </row>
        <row r="16">
          <cell r="A16" t="str">
            <v>'P010032'</v>
          </cell>
          <cell r="B16">
            <v>43255</v>
          </cell>
          <cell r="C16">
            <v>2</v>
          </cell>
          <cell r="D16" t="str">
            <v>YNH</v>
          </cell>
          <cell r="E16">
            <v>3</v>
          </cell>
          <cell r="F16" t="str">
            <v>Training</v>
          </cell>
        </row>
        <row r="17">
          <cell r="A17" t="str">
            <v>'P010036'</v>
          </cell>
          <cell r="B17">
            <v>43290</v>
          </cell>
          <cell r="C17">
            <v>3</v>
          </cell>
          <cell r="D17" t="str">
            <v>ONH</v>
          </cell>
          <cell r="E17">
            <v>3</v>
          </cell>
          <cell r="F17" t="str">
            <v>Training</v>
          </cell>
        </row>
        <row r="18">
          <cell r="A18" t="str">
            <v>'P010037'</v>
          </cell>
          <cell r="B18">
            <v>43265</v>
          </cell>
          <cell r="C18">
            <v>1</v>
          </cell>
          <cell r="D18" t="str">
            <v>OHI</v>
          </cell>
          <cell r="E18">
            <v>3</v>
          </cell>
          <cell r="F18" t="str">
            <v>Training</v>
          </cell>
        </row>
        <row r="19">
          <cell r="A19" t="str">
            <v>'P010041'</v>
          </cell>
          <cell r="B19">
            <v>43265</v>
          </cell>
          <cell r="C19">
            <v>3</v>
          </cell>
          <cell r="D19" t="str">
            <v>ONH</v>
          </cell>
          <cell r="E19">
            <v>3</v>
          </cell>
          <cell r="F19" t="str">
            <v>Training</v>
          </cell>
        </row>
        <row r="20">
          <cell r="A20" t="str">
            <v>'P010042'</v>
          </cell>
          <cell r="B20">
            <v>43292</v>
          </cell>
          <cell r="C20">
            <v>1</v>
          </cell>
          <cell r="D20" t="str">
            <v>OHI</v>
          </cell>
          <cell r="E20">
            <v>3</v>
          </cell>
          <cell r="F20" t="str">
            <v>Training</v>
          </cell>
        </row>
        <row r="21">
          <cell r="A21" t="str">
            <v>'P010051'</v>
          </cell>
          <cell r="B21">
            <v>43277</v>
          </cell>
          <cell r="C21">
            <v>1</v>
          </cell>
          <cell r="D21" t="str">
            <v>OHI</v>
          </cell>
          <cell r="E21">
            <v>3</v>
          </cell>
          <cell r="F21" t="str">
            <v>Training</v>
          </cell>
        </row>
        <row r="22">
          <cell r="A22" t="str">
            <v>'P010053'</v>
          </cell>
          <cell r="B22">
            <v>43290</v>
          </cell>
          <cell r="C22">
            <v>1</v>
          </cell>
          <cell r="D22" t="str">
            <v>OHI</v>
          </cell>
          <cell r="E22">
            <v>3</v>
          </cell>
          <cell r="F22" t="str">
            <v>Training</v>
          </cell>
        </row>
        <row r="23">
          <cell r="A23" t="str">
            <v>'P010059'</v>
          </cell>
          <cell r="B23">
            <v>43306</v>
          </cell>
          <cell r="C23">
            <v>1</v>
          </cell>
          <cell r="D23" t="str">
            <v>OHI</v>
          </cell>
          <cell r="E23">
            <v>3</v>
          </cell>
          <cell r="F23" t="str">
            <v>Training</v>
          </cell>
        </row>
        <row r="24">
          <cell r="A24" t="str">
            <v>'P010063'</v>
          </cell>
          <cell r="B24">
            <v>43314</v>
          </cell>
          <cell r="C24">
            <v>1</v>
          </cell>
          <cell r="D24" t="str">
            <v>OHI</v>
          </cell>
          <cell r="E24">
            <v>2</v>
          </cell>
          <cell r="F24" t="str">
            <v>Active Control</v>
          </cell>
        </row>
        <row r="25">
          <cell r="A25" t="str">
            <v>'P010008'</v>
          </cell>
          <cell r="B25">
            <v>43173</v>
          </cell>
          <cell r="C25">
            <v>2</v>
          </cell>
          <cell r="D25" t="str">
            <v>YNH</v>
          </cell>
          <cell r="E25">
            <v>2</v>
          </cell>
          <cell r="F25" t="str">
            <v>Active Control</v>
          </cell>
        </row>
        <row r="26">
          <cell r="A26" t="str">
            <v>'P010019'</v>
          </cell>
          <cell r="B26">
            <v>43213</v>
          </cell>
          <cell r="C26">
            <v>2</v>
          </cell>
          <cell r="D26" t="str">
            <v>YNH</v>
          </cell>
          <cell r="E26">
            <v>3</v>
          </cell>
          <cell r="F26" t="str">
            <v>Training</v>
          </cell>
        </row>
        <row r="27">
          <cell r="A27" t="str">
            <v>'P010020'</v>
          </cell>
          <cell r="B27">
            <v>43276</v>
          </cell>
          <cell r="C27">
            <v>1</v>
          </cell>
          <cell r="D27" t="str">
            <v>OHI</v>
          </cell>
          <cell r="E27">
            <v>2</v>
          </cell>
          <cell r="F27" t="str">
            <v>Active Control</v>
          </cell>
        </row>
        <row r="28">
          <cell r="A28" t="str">
            <v>'P010025'</v>
          </cell>
          <cell r="B28">
            <v>43304</v>
          </cell>
          <cell r="C28">
            <v>1</v>
          </cell>
          <cell r="D28" t="str">
            <v>OHI</v>
          </cell>
          <cell r="E28">
            <v>2</v>
          </cell>
          <cell r="F28" t="str">
            <v>Active Control</v>
          </cell>
        </row>
        <row r="29">
          <cell r="A29" t="str">
            <v>'P010029'</v>
          </cell>
          <cell r="B29">
            <v>43354</v>
          </cell>
          <cell r="C29">
            <v>1</v>
          </cell>
          <cell r="D29" t="str">
            <v>OHI</v>
          </cell>
          <cell r="E29">
            <v>3</v>
          </cell>
          <cell r="F29" t="str">
            <v>Training</v>
          </cell>
        </row>
        <row r="30">
          <cell r="A30" t="str">
            <v>'P010034'</v>
          </cell>
          <cell r="C30">
            <v>3</v>
          </cell>
          <cell r="D30" t="str">
            <v>ONH</v>
          </cell>
          <cell r="E30">
            <v>3</v>
          </cell>
          <cell r="F30" t="str">
            <v>Training</v>
          </cell>
        </row>
        <row r="31">
          <cell r="A31" t="str">
            <v>'P010038'</v>
          </cell>
          <cell r="B31">
            <v>43262</v>
          </cell>
          <cell r="C31">
            <v>3</v>
          </cell>
          <cell r="D31" t="str">
            <v>ONH</v>
          </cell>
          <cell r="E31">
            <v>3</v>
          </cell>
          <cell r="F31" t="str">
            <v>Training</v>
          </cell>
        </row>
        <row r="32">
          <cell r="A32" t="str">
            <v>'P010040'</v>
          </cell>
          <cell r="B32">
            <v>43304</v>
          </cell>
          <cell r="C32">
            <v>1</v>
          </cell>
          <cell r="D32" t="str">
            <v>OHI</v>
          </cell>
          <cell r="E32">
            <v>3</v>
          </cell>
          <cell r="F32" t="str">
            <v>Training</v>
          </cell>
        </row>
        <row r="33">
          <cell r="A33" t="str">
            <v>'P010044'</v>
          </cell>
          <cell r="B33">
            <v>43272</v>
          </cell>
          <cell r="C33">
            <v>3</v>
          </cell>
          <cell r="D33" t="str">
            <v>ONH</v>
          </cell>
          <cell r="E33">
            <v>2</v>
          </cell>
          <cell r="F33" t="str">
            <v>Active Control</v>
          </cell>
        </row>
        <row r="34">
          <cell r="A34" t="str">
            <v>'P010049'</v>
          </cell>
          <cell r="B34">
            <v>43270</v>
          </cell>
          <cell r="C34">
            <v>3</v>
          </cell>
          <cell r="D34" t="str">
            <v>ONH</v>
          </cell>
          <cell r="E34">
            <v>3</v>
          </cell>
          <cell r="F34" t="str">
            <v>Training</v>
          </cell>
        </row>
        <row r="35">
          <cell r="A35" t="str">
            <v>'P010050'</v>
          </cell>
          <cell r="B35">
            <v>43339</v>
          </cell>
          <cell r="C35">
            <v>3</v>
          </cell>
          <cell r="D35" t="str">
            <v>ONH</v>
          </cell>
          <cell r="E35">
            <v>3</v>
          </cell>
          <cell r="F35" t="str">
            <v>Training</v>
          </cell>
        </row>
        <row r="36">
          <cell r="A36" t="str">
            <v>'P010057'</v>
          </cell>
          <cell r="B36">
            <v>43298</v>
          </cell>
          <cell r="C36">
            <v>1</v>
          </cell>
          <cell r="D36" t="str">
            <v>OHI</v>
          </cell>
          <cell r="E36">
            <v>3</v>
          </cell>
          <cell r="F36" t="str">
            <v>Training</v>
          </cell>
        </row>
        <row r="37">
          <cell r="A37" t="str">
            <v>'P010060'</v>
          </cell>
          <cell r="B37">
            <v>43311</v>
          </cell>
          <cell r="C37">
            <v>3</v>
          </cell>
          <cell r="D37" t="str">
            <v>ONH</v>
          </cell>
          <cell r="E37">
            <v>2</v>
          </cell>
          <cell r="F37" t="str">
            <v>Active Control</v>
          </cell>
        </row>
        <row r="38">
          <cell r="A38" t="str">
            <v>'P010062'</v>
          </cell>
          <cell r="B38">
            <v>43335</v>
          </cell>
          <cell r="C38">
            <v>3</v>
          </cell>
          <cell r="D38" t="str">
            <v>ONH</v>
          </cell>
          <cell r="E38">
            <v>3</v>
          </cell>
          <cell r="F38" t="str">
            <v>Training</v>
          </cell>
        </row>
        <row r="39">
          <cell r="A39" t="str">
            <v>'P010064'</v>
          </cell>
          <cell r="B39">
            <v>43327</v>
          </cell>
          <cell r="C39">
            <v>1</v>
          </cell>
          <cell r="D39" t="str">
            <v>OHI</v>
          </cell>
          <cell r="E39">
            <v>2</v>
          </cell>
          <cell r="F39" t="str">
            <v>Active Control</v>
          </cell>
        </row>
        <row r="40">
          <cell r="A40" t="str">
            <v>'P010069'</v>
          </cell>
          <cell r="B40">
            <v>43342</v>
          </cell>
          <cell r="C40">
            <v>1</v>
          </cell>
          <cell r="D40" t="str">
            <v>OHI</v>
          </cell>
          <cell r="E40">
            <v>3</v>
          </cell>
          <cell r="F40" t="str">
            <v>Training</v>
          </cell>
        </row>
        <row r="41">
          <cell r="A41" t="str">
            <v>'P010071'</v>
          </cell>
          <cell r="B41">
            <v>43340</v>
          </cell>
          <cell r="C41">
            <v>3</v>
          </cell>
          <cell r="D41" t="str">
            <v>ONH</v>
          </cell>
          <cell r="E41">
            <v>3</v>
          </cell>
          <cell r="F41" t="str">
            <v>Training</v>
          </cell>
        </row>
        <row r="42">
          <cell r="A42" t="str">
            <v>'P010080'</v>
          </cell>
          <cell r="B42">
            <v>43349</v>
          </cell>
          <cell r="C42">
            <v>1</v>
          </cell>
          <cell r="D42" t="str">
            <v>OHI</v>
          </cell>
          <cell r="E42">
            <v>3</v>
          </cell>
          <cell r="F42" t="str">
            <v>Training</v>
          </cell>
        </row>
        <row r="43">
          <cell r="A43" t="str">
            <v>'P010082'</v>
          </cell>
          <cell r="B43">
            <v>43355</v>
          </cell>
          <cell r="C43">
            <v>1</v>
          </cell>
          <cell r="D43" t="str">
            <v>OHI</v>
          </cell>
          <cell r="E43">
            <v>1</v>
          </cell>
          <cell r="F43" t="str">
            <v>Passive Control</v>
          </cell>
        </row>
        <row r="44">
          <cell r="A44" t="str">
            <v>'P010085'</v>
          </cell>
          <cell r="B44">
            <v>43360</v>
          </cell>
          <cell r="C44">
            <v>2</v>
          </cell>
          <cell r="D44" t="str">
            <v>YNH</v>
          </cell>
          <cell r="E44">
            <v>3</v>
          </cell>
          <cell r="F44" t="str">
            <v>Training</v>
          </cell>
        </row>
        <row r="45">
          <cell r="A45" t="str">
            <v>'P010086'</v>
          </cell>
          <cell r="B45">
            <v>43361</v>
          </cell>
          <cell r="C45">
            <v>2</v>
          </cell>
          <cell r="D45" t="str">
            <v>YNH</v>
          </cell>
          <cell r="E45">
            <v>2</v>
          </cell>
          <cell r="F45" t="str">
            <v>Active Control</v>
          </cell>
        </row>
        <row r="46">
          <cell r="A46" t="str">
            <v>'P010088'</v>
          </cell>
          <cell r="B46">
            <v>43367</v>
          </cell>
          <cell r="C46">
            <v>2</v>
          </cell>
          <cell r="D46" t="str">
            <v>YNH</v>
          </cell>
          <cell r="E46">
            <v>2</v>
          </cell>
          <cell r="F46" t="str">
            <v>Active Control</v>
          </cell>
        </row>
        <row r="47">
          <cell r="A47" t="str">
            <v>'P010089'</v>
          </cell>
          <cell r="B47">
            <v>43370</v>
          </cell>
          <cell r="C47">
            <v>1</v>
          </cell>
          <cell r="D47" t="str">
            <v>OHI</v>
          </cell>
          <cell r="E47">
            <v>3</v>
          </cell>
          <cell r="F47" t="str">
            <v>Training</v>
          </cell>
        </row>
        <row r="48">
          <cell r="A48" t="str">
            <v>'P010090'</v>
          </cell>
          <cell r="B48">
            <v>43361</v>
          </cell>
          <cell r="C48">
            <v>1</v>
          </cell>
          <cell r="D48" t="str">
            <v>OHI</v>
          </cell>
          <cell r="E48">
            <v>2</v>
          </cell>
          <cell r="F48" t="str">
            <v>Active Control</v>
          </cell>
        </row>
        <row r="49">
          <cell r="A49" t="str">
            <v>'P010093'</v>
          </cell>
          <cell r="B49">
            <v>43369</v>
          </cell>
          <cell r="C49">
            <v>3</v>
          </cell>
          <cell r="D49" t="str">
            <v>ONH</v>
          </cell>
          <cell r="E49">
            <v>3</v>
          </cell>
          <cell r="F49" t="str">
            <v>Training</v>
          </cell>
        </row>
        <row r="50">
          <cell r="A50" t="str">
            <v>'P010094'</v>
          </cell>
          <cell r="B50">
            <v>43369</v>
          </cell>
          <cell r="C50">
            <v>2</v>
          </cell>
          <cell r="D50" t="str">
            <v>YNH</v>
          </cell>
          <cell r="E50">
            <v>2</v>
          </cell>
          <cell r="F50" t="str">
            <v>Active Control</v>
          </cell>
        </row>
        <row r="51">
          <cell r="A51" t="str">
            <v>'P010095'</v>
          </cell>
          <cell r="B51">
            <v>43368</v>
          </cell>
          <cell r="C51">
            <v>2</v>
          </cell>
          <cell r="D51" t="str">
            <v>YNH</v>
          </cell>
          <cell r="E51">
            <v>3</v>
          </cell>
          <cell r="F51" t="str">
            <v>Training</v>
          </cell>
        </row>
        <row r="52">
          <cell r="A52" t="str">
            <v>'P010084'</v>
          </cell>
          <cell r="B52">
            <v>43377</v>
          </cell>
          <cell r="C52">
            <v>1</v>
          </cell>
          <cell r="D52" t="str">
            <v>OHI</v>
          </cell>
          <cell r="E52">
            <v>3</v>
          </cell>
          <cell r="F52" t="str">
            <v>Training</v>
          </cell>
        </row>
        <row r="53">
          <cell r="A53" t="str">
            <v>'P010097'</v>
          </cell>
          <cell r="B53">
            <v>43383</v>
          </cell>
          <cell r="C53">
            <v>2</v>
          </cell>
          <cell r="D53" t="str">
            <v>YNH</v>
          </cell>
          <cell r="E53">
            <v>2</v>
          </cell>
          <cell r="F53" t="str">
            <v>Active Control</v>
          </cell>
        </row>
        <row r="54">
          <cell r="A54" t="str">
            <v>'P010081'</v>
          </cell>
          <cell r="B54">
            <v>43383</v>
          </cell>
          <cell r="C54">
            <v>1</v>
          </cell>
          <cell r="D54" t="str">
            <v>OHI</v>
          </cell>
          <cell r="E54">
            <v>3</v>
          </cell>
          <cell r="F54" t="str">
            <v>Training</v>
          </cell>
        </row>
        <row r="55">
          <cell r="A55" t="str">
            <v>'P010098'</v>
          </cell>
          <cell r="B55">
            <v>43384</v>
          </cell>
          <cell r="C55">
            <v>1</v>
          </cell>
          <cell r="D55" t="str">
            <v>OHI</v>
          </cell>
          <cell r="E55">
            <v>3</v>
          </cell>
          <cell r="F55" t="str">
            <v>Training</v>
          </cell>
        </row>
        <row r="56">
          <cell r="A56" t="str">
            <v>'P010112'</v>
          </cell>
          <cell r="B56">
            <v>43397</v>
          </cell>
          <cell r="C56">
            <v>3</v>
          </cell>
          <cell r="D56" t="str">
            <v>ONH</v>
          </cell>
          <cell r="E56">
            <v>1</v>
          </cell>
          <cell r="F56" t="str">
            <v>Passive Control</v>
          </cell>
        </row>
        <row r="57">
          <cell r="A57" t="str">
            <v>'P010113'</v>
          </cell>
          <cell r="B57">
            <v>43397</v>
          </cell>
          <cell r="C57">
            <v>2</v>
          </cell>
          <cell r="D57" t="str">
            <v>YNH</v>
          </cell>
          <cell r="E57">
            <v>3</v>
          </cell>
          <cell r="F57" t="str">
            <v>Training</v>
          </cell>
        </row>
        <row r="58">
          <cell r="A58" t="str">
            <v>'P010123'</v>
          </cell>
          <cell r="B58">
            <v>43417</v>
          </cell>
          <cell r="C58">
            <v>1</v>
          </cell>
          <cell r="D58" t="str">
            <v>OHI</v>
          </cell>
          <cell r="E58">
            <v>3</v>
          </cell>
          <cell r="F58" t="str">
            <v>Training</v>
          </cell>
        </row>
        <row r="59">
          <cell r="A59" t="str">
            <v>'P010117'</v>
          </cell>
          <cell r="B59">
            <v>43423</v>
          </cell>
          <cell r="C59">
            <v>3</v>
          </cell>
          <cell r="D59" t="str">
            <v>ONH</v>
          </cell>
          <cell r="E59">
            <v>3</v>
          </cell>
          <cell r="F59" t="str">
            <v>Training</v>
          </cell>
        </row>
        <row r="60">
          <cell r="A60" t="str">
            <v>'P010131'</v>
          </cell>
          <cell r="B60">
            <v>43419</v>
          </cell>
          <cell r="C60">
            <v>2</v>
          </cell>
          <cell r="D60" t="str">
            <v>YNH</v>
          </cell>
          <cell r="E60">
            <v>2</v>
          </cell>
          <cell r="F60" t="str">
            <v>Active Control</v>
          </cell>
        </row>
        <row r="61">
          <cell r="A61" t="str">
            <v>'P010128'</v>
          </cell>
          <cell r="B61">
            <v>43425</v>
          </cell>
          <cell r="C61">
            <v>2</v>
          </cell>
          <cell r="D61" t="str">
            <v>YNH</v>
          </cell>
          <cell r="E61">
            <v>2</v>
          </cell>
          <cell r="F61" t="str">
            <v>Active Control</v>
          </cell>
        </row>
        <row r="62">
          <cell r="A62" t="str">
            <v>'P010124'</v>
          </cell>
          <cell r="B62">
            <v>43430</v>
          </cell>
          <cell r="C62">
            <v>1</v>
          </cell>
          <cell r="D62" t="str">
            <v>OHI</v>
          </cell>
          <cell r="E62">
            <v>3</v>
          </cell>
          <cell r="F62" t="str">
            <v>Training</v>
          </cell>
        </row>
        <row r="63">
          <cell r="A63" t="str">
            <v>'P010140'</v>
          </cell>
          <cell r="B63">
            <v>43432</v>
          </cell>
          <cell r="C63">
            <v>3</v>
          </cell>
          <cell r="D63" t="str">
            <v>ONH</v>
          </cell>
          <cell r="E63">
            <v>3</v>
          </cell>
          <cell r="F63" t="str">
            <v>Training</v>
          </cell>
        </row>
        <row r="64">
          <cell r="A64" t="str">
            <v>'P010137'</v>
          </cell>
          <cell r="B64">
            <v>43439</v>
          </cell>
          <cell r="C64">
            <v>1</v>
          </cell>
          <cell r="D64" t="str">
            <v>OHI</v>
          </cell>
          <cell r="E64">
            <v>2</v>
          </cell>
          <cell r="F64" t="str">
            <v>Active Control</v>
          </cell>
        </row>
        <row r="65">
          <cell r="A65" t="str">
            <v>'P010144'</v>
          </cell>
          <cell r="B65">
            <v>43440</v>
          </cell>
          <cell r="C65">
            <v>2</v>
          </cell>
          <cell r="D65" t="str">
            <v>YNH</v>
          </cell>
          <cell r="E65">
            <v>2</v>
          </cell>
          <cell r="F65" t="str">
            <v>Active Control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topLeftCell="L1" zoomScale="70" zoomScaleNormal="70" workbookViewId="0">
      <selection activeCell="O2" sqref="O2"/>
    </sheetView>
  </sheetViews>
  <sheetFormatPr baseColWidth="10" defaultColWidth="8.83203125" defaultRowHeight="15"/>
  <cols>
    <col min="1" max="1" width="17.1640625" customWidth="1"/>
    <col min="2" max="2" width="17.83203125" customWidth="1"/>
    <col min="3" max="3" width="22.5" customWidth="1"/>
    <col min="4" max="4" width="23.83203125" customWidth="1"/>
    <col min="5" max="5" width="23.5" customWidth="1"/>
    <col min="6" max="6" width="21.5" customWidth="1"/>
    <col min="7" max="7" width="22.83203125" style="1" customWidth="1"/>
    <col min="8" max="9" width="24.6640625" customWidth="1"/>
    <col min="10" max="10" width="23.83203125" style="1" customWidth="1"/>
    <col min="11" max="14" width="17.6640625" customWidth="1"/>
    <col min="15" max="15" width="21" style="1" customWidth="1"/>
    <col min="16" max="16" width="14.5" customWidth="1"/>
    <col min="17" max="17" width="16.5" customWidth="1"/>
    <col min="18" max="18" width="19.1640625" customWidth="1"/>
    <col min="19" max="19" width="16.83203125" customWidth="1"/>
    <col min="20" max="20" width="9.1640625" style="1"/>
    <col min="24" max="24" width="16.5" customWidth="1"/>
    <col min="25" max="25" width="9.1640625" style="1"/>
  </cols>
  <sheetData>
    <row r="1" spans="1:25" s="2" customFormat="1">
      <c r="A1" s="2" t="s">
        <v>93</v>
      </c>
      <c r="B1" s="2" t="s">
        <v>1</v>
      </c>
      <c r="C1" s="4" t="s">
        <v>86</v>
      </c>
      <c r="D1" s="4" t="s">
        <v>87</v>
      </c>
      <c r="E1" s="4" t="s">
        <v>88</v>
      </c>
      <c r="F1" s="4" t="s">
        <v>89</v>
      </c>
      <c r="G1" s="3" t="s">
        <v>68</v>
      </c>
      <c r="H1" s="2" t="s">
        <v>69</v>
      </c>
      <c r="I1" s="2" t="s">
        <v>70</v>
      </c>
      <c r="J1" s="3" t="s">
        <v>94</v>
      </c>
      <c r="K1" s="2" t="s">
        <v>1</v>
      </c>
      <c r="L1" s="2" t="s">
        <v>74</v>
      </c>
      <c r="M1" s="2" t="s">
        <v>75</v>
      </c>
      <c r="N1" s="2" t="s">
        <v>76</v>
      </c>
      <c r="O1" s="3" t="s">
        <v>94</v>
      </c>
      <c r="P1" s="2" t="s">
        <v>1</v>
      </c>
      <c r="Q1" s="2" t="s">
        <v>77</v>
      </c>
      <c r="R1" s="2" t="s">
        <v>78</v>
      </c>
      <c r="S1" s="2" t="s">
        <v>79</v>
      </c>
      <c r="T1" s="3" t="s">
        <v>0</v>
      </c>
      <c r="U1" s="2" t="s">
        <v>1</v>
      </c>
      <c r="V1" s="2" t="s">
        <v>80</v>
      </c>
      <c r="W1" s="2" t="s">
        <v>81</v>
      </c>
      <c r="X1" s="2" t="s">
        <v>82</v>
      </c>
      <c r="Y1" s="3"/>
    </row>
    <row r="2" spans="1:25">
      <c r="A2" t="s">
        <v>2</v>
      </c>
      <c r="B2" t="s">
        <v>3</v>
      </c>
      <c r="C2" s="5">
        <f>VLOOKUP(A2, '[1]Participant Code'!$A:$F, 3, FALSE)</f>
        <v>3</v>
      </c>
      <c r="D2" s="5" t="str">
        <f>VLOOKUP(A2, '[1]Participant Code'!$A:$F, 4, FALSE)</f>
        <v>ONH</v>
      </c>
      <c r="E2" s="5">
        <f>VLOOKUP(A2, '[1]Participant Code'!$A:$F, 5, FALSE)</f>
        <v>3</v>
      </c>
      <c r="F2" s="5" t="str">
        <f>VLOOKUP(A2, '[1]Participant Code'!$A:$F, 6, FALSE)</f>
        <v>Training</v>
      </c>
      <c r="G2" s="1">
        <v>257.66669999999999</v>
      </c>
      <c r="H2">
        <v>314.33330000000001</v>
      </c>
      <c r="I2">
        <v>278</v>
      </c>
      <c r="J2" s="1" t="s">
        <v>2</v>
      </c>
      <c r="K2" t="s">
        <v>55</v>
      </c>
      <c r="L2">
        <v>308.66669999999999</v>
      </c>
      <c r="M2">
        <v>304.66669999999999</v>
      </c>
      <c r="N2">
        <v>297.66669999999999</v>
      </c>
      <c r="O2" s="1" t="s">
        <v>2</v>
      </c>
      <c r="P2" t="s">
        <v>55</v>
      </c>
      <c r="Q2">
        <v>308.66669999999999</v>
      </c>
      <c r="R2">
        <v>304.66669999999999</v>
      </c>
      <c r="S2">
        <v>297.66669999999999</v>
      </c>
      <c r="T2" s="1" t="s">
        <v>2</v>
      </c>
      <c r="U2" t="s">
        <v>10</v>
      </c>
      <c r="V2" t="s">
        <v>10</v>
      </c>
      <c r="W2" t="s">
        <v>10</v>
      </c>
      <c r="X2" t="s">
        <v>10</v>
      </c>
    </row>
    <row r="3" spans="1:25">
      <c r="A3" t="s">
        <v>4</v>
      </c>
      <c r="B3" t="s">
        <v>5</v>
      </c>
      <c r="C3" s="5">
        <f>VLOOKUP(A3, '[1]Participant Code'!$A:$F, 3, FALSE)</f>
        <v>2</v>
      </c>
      <c r="D3" s="5" t="str">
        <f>VLOOKUP(A3, '[1]Participant Code'!$A:$F, 4, FALSE)</f>
        <v>YNH</v>
      </c>
      <c r="E3" s="5">
        <f>VLOOKUP(A3, '[1]Participant Code'!$A:$F, 5, FALSE)</f>
        <v>3</v>
      </c>
      <c r="F3" s="5" t="str">
        <f>VLOOKUP(A3, '[1]Participant Code'!$A:$F, 6, FALSE)</f>
        <v>Training</v>
      </c>
      <c r="G3" s="1">
        <v>273</v>
      </c>
      <c r="H3">
        <v>298</v>
      </c>
      <c r="I3">
        <v>280.66669999999999</v>
      </c>
      <c r="J3" s="1" t="s">
        <v>4</v>
      </c>
      <c r="K3" t="s">
        <v>56</v>
      </c>
      <c r="L3">
        <v>303.33330000000001</v>
      </c>
      <c r="M3">
        <v>303</v>
      </c>
      <c r="N3">
        <v>307.33330000000001</v>
      </c>
      <c r="O3" s="1" t="s">
        <v>4</v>
      </c>
      <c r="P3" t="s">
        <v>56</v>
      </c>
      <c r="Q3">
        <v>303.33330000000001</v>
      </c>
      <c r="R3">
        <v>303</v>
      </c>
      <c r="S3">
        <v>307.33330000000001</v>
      </c>
      <c r="T3" s="1" t="s">
        <v>4</v>
      </c>
      <c r="U3" t="s">
        <v>10</v>
      </c>
      <c r="V3" t="s">
        <v>10</v>
      </c>
      <c r="W3" t="s">
        <v>10</v>
      </c>
      <c r="X3" t="s">
        <v>10</v>
      </c>
    </row>
    <row r="4" spans="1:25">
      <c r="A4" t="s">
        <v>6</v>
      </c>
      <c r="B4" t="s">
        <v>7</v>
      </c>
      <c r="C4" s="5">
        <f>VLOOKUP(A4, '[1]Participant Code'!$A:$F, 3, FALSE)</f>
        <v>3</v>
      </c>
      <c r="D4" s="5" t="str">
        <f>VLOOKUP(A4, '[1]Participant Code'!$A:$F, 4, FALSE)</f>
        <v>ONH</v>
      </c>
      <c r="E4" s="5">
        <f>VLOOKUP(A4, '[1]Participant Code'!$A:$F, 5, FALSE)</f>
        <v>3</v>
      </c>
      <c r="F4" s="5" t="str">
        <f>VLOOKUP(A4, '[1]Participant Code'!$A:$F, 6, FALSE)</f>
        <v>Training</v>
      </c>
      <c r="G4" s="1">
        <v>275</v>
      </c>
      <c r="H4">
        <v>274.33330000000001</v>
      </c>
      <c r="I4">
        <v>278.66669999999999</v>
      </c>
      <c r="J4" s="1" t="s">
        <v>6</v>
      </c>
      <c r="K4" t="s">
        <v>57</v>
      </c>
      <c r="L4">
        <v>280</v>
      </c>
      <c r="M4">
        <v>279</v>
      </c>
      <c r="N4">
        <v>287.33330000000001</v>
      </c>
      <c r="O4" s="1" t="s">
        <v>6</v>
      </c>
      <c r="P4" t="s">
        <v>57</v>
      </c>
      <c r="Q4">
        <v>280</v>
      </c>
      <c r="R4">
        <v>279</v>
      </c>
      <c r="S4">
        <v>287.33330000000001</v>
      </c>
      <c r="T4" s="1" t="s">
        <v>6</v>
      </c>
      <c r="U4" t="s">
        <v>10</v>
      </c>
      <c r="V4" t="s">
        <v>10</v>
      </c>
      <c r="W4" t="s">
        <v>10</v>
      </c>
      <c r="X4" t="s">
        <v>10</v>
      </c>
    </row>
    <row r="5" spans="1:25">
      <c r="A5" t="s">
        <v>8</v>
      </c>
      <c r="B5" t="s">
        <v>9</v>
      </c>
      <c r="C5" s="5">
        <f>VLOOKUP(A5, '[1]Participant Code'!$A:$F, 3, FALSE)</f>
        <v>3</v>
      </c>
      <c r="D5" s="5" t="str">
        <f>VLOOKUP(A5, '[1]Participant Code'!$A:$F, 4, FALSE)</f>
        <v>ONH</v>
      </c>
      <c r="E5" s="5">
        <f>VLOOKUP(A5, '[1]Participant Code'!$A:$F, 5, FALSE)</f>
        <v>3</v>
      </c>
      <c r="F5" s="5" t="str">
        <f>VLOOKUP(A5, '[1]Participant Code'!$A:$F, 6, FALSE)</f>
        <v>Training</v>
      </c>
      <c r="G5" s="1">
        <v>283.66669999999999</v>
      </c>
      <c r="H5">
        <v>279.66669999999999</v>
      </c>
      <c r="I5">
        <v>259.66669999999999</v>
      </c>
      <c r="J5" s="1" t="s">
        <v>8</v>
      </c>
      <c r="K5" t="s">
        <v>58</v>
      </c>
      <c r="L5" s="14">
        <v>345.33330000000001</v>
      </c>
      <c r="M5">
        <v>288</v>
      </c>
      <c r="N5">
        <v>294.66669999999999</v>
      </c>
      <c r="O5" s="1" t="s">
        <v>8</v>
      </c>
      <c r="P5" t="s">
        <v>58</v>
      </c>
      <c r="Q5">
        <v>345.33330000000001</v>
      </c>
      <c r="R5">
        <v>288</v>
      </c>
      <c r="S5">
        <v>294.66669999999999</v>
      </c>
      <c r="T5" s="1" t="s">
        <v>8</v>
      </c>
      <c r="U5" t="s">
        <v>10</v>
      </c>
      <c r="V5" t="s">
        <v>10</v>
      </c>
      <c r="W5" t="s">
        <v>10</v>
      </c>
      <c r="X5" t="s">
        <v>10</v>
      </c>
    </row>
    <row r="6" spans="1:25">
      <c r="A6" t="s">
        <v>11</v>
      </c>
      <c r="B6" t="s">
        <v>12</v>
      </c>
      <c r="C6" s="5">
        <f>VLOOKUP(A6, '[1]Participant Code'!$A:$F, 3, FALSE)</f>
        <v>2</v>
      </c>
      <c r="D6" s="5" t="str">
        <f>VLOOKUP(A6, '[1]Participant Code'!$A:$F, 4, FALSE)</f>
        <v>YNH</v>
      </c>
      <c r="E6" s="5">
        <f>VLOOKUP(A6, '[1]Participant Code'!$A:$F, 5, FALSE)</f>
        <v>3</v>
      </c>
      <c r="F6" s="5" t="str">
        <f>VLOOKUP(A6, '[1]Participant Code'!$A:$F, 6, FALSE)</f>
        <v>Training</v>
      </c>
      <c r="G6" s="1">
        <v>267.33330000000001</v>
      </c>
      <c r="H6">
        <v>273.33330000000001</v>
      </c>
      <c r="I6">
        <v>268.66669999999999</v>
      </c>
      <c r="J6" s="1" t="s">
        <v>11</v>
      </c>
      <c r="K6" t="s">
        <v>59</v>
      </c>
      <c r="L6">
        <v>264.33330000000001</v>
      </c>
      <c r="M6" s="14">
        <v>303</v>
      </c>
      <c r="N6">
        <v>294.33330000000001</v>
      </c>
      <c r="O6" s="1" t="s">
        <v>11</v>
      </c>
      <c r="P6" t="s">
        <v>59</v>
      </c>
      <c r="Q6">
        <v>264.33330000000001</v>
      </c>
      <c r="R6">
        <v>303</v>
      </c>
      <c r="S6">
        <v>294.33330000000001</v>
      </c>
      <c r="T6" s="1" t="s">
        <v>11</v>
      </c>
      <c r="U6" t="s">
        <v>10</v>
      </c>
      <c r="V6" t="s">
        <v>10</v>
      </c>
      <c r="W6" t="s">
        <v>10</v>
      </c>
      <c r="X6" t="s">
        <v>10</v>
      </c>
    </row>
    <row r="7" spans="1:25">
      <c r="A7" t="s">
        <v>13</v>
      </c>
      <c r="B7" t="s">
        <v>14</v>
      </c>
      <c r="C7" s="5">
        <f>VLOOKUP(A7, '[1]Participant Code'!$A:$F, 3, FALSE)</f>
        <v>3</v>
      </c>
      <c r="D7" s="5" t="str">
        <f>VLOOKUP(A7, '[1]Participant Code'!$A:$F, 4, FALSE)</f>
        <v>ONH</v>
      </c>
      <c r="E7" s="5">
        <f>VLOOKUP(A7, '[1]Participant Code'!$A:$F, 5, FALSE)</f>
        <v>3</v>
      </c>
      <c r="F7" s="5" t="str">
        <f>VLOOKUP(A7, '[1]Participant Code'!$A:$F, 6, FALSE)</f>
        <v>Training</v>
      </c>
      <c r="G7" s="1">
        <v>313</v>
      </c>
      <c r="H7">
        <v>296.66669999999999</v>
      </c>
      <c r="I7">
        <v>306.66669999999999</v>
      </c>
      <c r="J7" s="1" t="s">
        <v>13</v>
      </c>
      <c r="K7" t="s">
        <v>60</v>
      </c>
      <c r="L7">
        <v>263.33330000000001</v>
      </c>
      <c r="M7">
        <v>287.33330000000001</v>
      </c>
      <c r="N7">
        <v>289</v>
      </c>
      <c r="O7" s="1" t="s">
        <v>13</v>
      </c>
      <c r="P7" t="s">
        <v>60</v>
      </c>
      <c r="Q7">
        <v>263.33330000000001</v>
      </c>
      <c r="R7">
        <v>287.33330000000001</v>
      </c>
      <c r="S7">
        <v>289</v>
      </c>
      <c r="T7" s="1" t="s">
        <v>13</v>
      </c>
      <c r="U7" t="s">
        <v>10</v>
      </c>
      <c r="V7" t="s">
        <v>10</v>
      </c>
      <c r="W7" t="s">
        <v>10</v>
      </c>
      <c r="X7" t="s">
        <v>10</v>
      </c>
    </row>
    <row r="8" spans="1:25">
      <c r="A8" t="s">
        <v>15</v>
      </c>
      <c r="B8" t="s">
        <v>16</v>
      </c>
      <c r="C8" s="5">
        <f>VLOOKUP(A8, '[1]Participant Code'!$A:$F, 3, FALSE)</f>
        <v>2</v>
      </c>
      <c r="D8" s="5" t="str">
        <f>VLOOKUP(A8, '[1]Participant Code'!$A:$F, 4, FALSE)</f>
        <v>YNH</v>
      </c>
      <c r="E8" s="5">
        <f>VLOOKUP(A8, '[1]Participant Code'!$A:$F, 5, FALSE)</f>
        <v>3</v>
      </c>
      <c r="F8" s="5" t="str">
        <f>VLOOKUP(A8, '[1]Participant Code'!$A:$F, 6, FALSE)</f>
        <v>Training</v>
      </c>
      <c r="G8" s="1">
        <v>295</v>
      </c>
      <c r="H8">
        <v>311</v>
      </c>
      <c r="I8" s="15">
        <v>317</v>
      </c>
      <c r="J8" s="1" t="s">
        <v>15</v>
      </c>
      <c r="K8" t="s">
        <v>10</v>
      </c>
      <c r="L8" t="s">
        <v>10</v>
      </c>
      <c r="M8" t="s">
        <v>10</v>
      </c>
      <c r="N8" t="s">
        <v>10</v>
      </c>
      <c r="O8" s="1" t="s">
        <v>15</v>
      </c>
      <c r="P8" t="s">
        <v>10</v>
      </c>
      <c r="Q8" t="s">
        <v>10</v>
      </c>
      <c r="R8" t="s">
        <v>10</v>
      </c>
      <c r="S8" t="s">
        <v>10</v>
      </c>
      <c r="T8" s="1" t="s">
        <v>15</v>
      </c>
      <c r="U8" t="s">
        <v>10</v>
      </c>
      <c r="V8" t="s">
        <v>10</v>
      </c>
      <c r="W8" t="s">
        <v>10</v>
      </c>
      <c r="X8" t="s">
        <v>10</v>
      </c>
    </row>
    <row r="9" spans="1:25">
      <c r="A9" t="s">
        <v>17</v>
      </c>
      <c r="B9" t="s">
        <v>18</v>
      </c>
      <c r="C9" s="5">
        <f>VLOOKUP(A9, '[1]Participant Code'!$A:$F, 3, FALSE)</f>
        <v>3</v>
      </c>
      <c r="D9" s="5" t="str">
        <f>VLOOKUP(A9, '[1]Participant Code'!$A:$F, 4, FALSE)</f>
        <v>ONH</v>
      </c>
      <c r="E9" s="5">
        <f>VLOOKUP(A9, '[1]Participant Code'!$A:$F, 5, FALSE)</f>
        <v>3</v>
      </c>
      <c r="F9" s="5" t="str">
        <f>VLOOKUP(A9, '[1]Participant Code'!$A:$F, 6, FALSE)</f>
        <v>Training</v>
      </c>
      <c r="G9" s="1">
        <v>284.33330000000001</v>
      </c>
      <c r="H9">
        <v>288</v>
      </c>
      <c r="I9">
        <v>290.66669999999999</v>
      </c>
      <c r="J9" s="1" t="s">
        <v>17</v>
      </c>
      <c r="K9" t="s">
        <v>61</v>
      </c>
      <c r="L9">
        <v>276.33330000000001</v>
      </c>
      <c r="M9">
        <v>282</v>
      </c>
      <c r="N9">
        <v>262.33330000000001</v>
      </c>
      <c r="O9" s="1" t="s">
        <v>17</v>
      </c>
      <c r="P9" t="s">
        <v>61</v>
      </c>
      <c r="Q9">
        <v>276.33330000000001</v>
      </c>
      <c r="R9">
        <v>282</v>
      </c>
      <c r="S9">
        <v>262.33330000000001</v>
      </c>
      <c r="T9" s="1" t="s">
        <v>17</v>
      </c>
      <c r="U9" t="s">
        <v>10</v>
      </c>
      <c r="V9" t="s">
        <v>10</v>
      </c>
      <c r="W9" t="s">
        <v>10</v>
      </c>
      <c r="X9" t="s">
        <v>10</v>
      </c>
    </row>
    <row r="10" spans="1:25">
      <c r="A10" t="s">
        <v>19</v>
      </c>
      <c r="B10" t="s">
        <v>20</v>
      </c>
      <c r="C10" s="5">
        <f>VLOOKUP(A10, '[1]Participant Code'!$A:$F, 3, FALSE)</f>
        <v>2</v>
      </c>
      <c r="D10" s="5" t="str">
        <f>VLOOKUP(A10, '[1]Participant Code'!$A:$F, 4, FALSE)</f>
        <v>YNH</v>
      </c>
      <c r="E10" s="5">
        <f>VLOOKUP(A10, '[1]Participant Code'!$A:$F, 5, FALSE)</f>
        <v>3</v>
      </c>
      <c r="F10" s="5" t="str">
        <f>VLOOKUP(A10, '[1]Participant Code'!$A:$F, 6, FALSE)</f>
        <v>Training</v>
      </c>
      <c r="G10" s="1">
        <v>285.33330000000001</v>
      </c>
      <c r="H10">
        <v>274.66669999999999</v>
      </c>
      <c r="I10" s="14">
        <v>323.33330000000001</v>
      </c>
      <c r="J10" s="1" t="s">
        <v>19</v>
      </c>
      <c r="K10" t="s">
        <v>62</v>
      </c>
      <c r="L10">
        <v>277</v>
      </c>
      <c r="M10">
        <v>288</v>
      </c>
      <c r="N10">
        <v>301.33330000000001</v>
      </c>
      <c r="O10" s="1" t="s">
        <v>19</v>
      </c>
      <c r="P10" t="s">
        <v>62</v>
      </c>
      <c r="Q10">
        <v>277</v>
      </c>
      <c r="R10">
        <v>288</v>
      </c>
      <c r="S10">
        <v>301.33330000000001</v>
      </c>
      <c r="T10" s="1" t="s">
        <v>19</v>
      </c>
      <c r="U10" t="s">
        <v>10</v>
      </c>
      <c r="V10" t="s">
        <v>10</v>
      </c>
      <c r="W10" t="s">
        <v>10</v>
      </c>
      <c r="X10" t="s">
        <v>10</v>
      </c>
    </row>
    <row r="11" spans="1:25">
      <c r="A11" t="s">
        <v>21</v>
      </c>
      <c r="B11" t="s">
        <v>7</v>
      </c>
      <c r="C11" s="5">
        <f>VLOOKUP(A11, '[1]Participant Code'!$A:$F, 3, FALSE)</f>
        <v>3</v>
      </c>
      <c r="D11" s="5" t="str">
        <f>VLOOKUP(A11, '[1]Participant Code'!$A:$F, 4, FALSE)</f>
        <v>ONH</v>
      </c>
      <c r="E11" s="5">
        <f>VLOOKUP(A11, '[1]Participant Code'!$A:$F, 5, FALSE)</f>
        <v>3</v>
      </c>
      <c r="F11" s="5" t="str">
        <f>VLOOKUP(A11, '[1]Participant Code'!$A:$F, 6, FALSE)</f>
        <v>Training</v>
      </c>
      <c r="G11" s="1">
        <v>272</v>
      </c>
      <c r="H11">
        <v>268.66669999999999</v>
      </c>
      <c r="I11">
        <v>288</v>
      </c>
      <c r="J11" s="1" t="s">
        <v>21</v>
      </c>
      <c r="K11" t="s">
        <v>63</v>
      </c>
      <c r="L11">
        <v>305.66669999999999</v>
      </c>
      <c r="M11">
        <v>278.33330000000001</v>
      </c>
      <c r="N11">
        <v>308.33330000000001</v>
      </c>
      <c r="O11" s="1" t="s">
        <v>21</v>
      </c>
      <c r="P11" t="s">
        <v>63</v>
      </c>
      <c r="Q11">
        <v>305.66669999999999</v>
      </c>
      <c r="R11">
        <v>278.33330000000001</v>
      </c>
      <c r="S11">
        <v>308.33330000000001</v>
      </c>
      <c r="T11" s="1" t="s">
        <v>21</v>
      </c>
      <c r="U11" t="s">
        <v>10</v>
      </c>
      <c r="V11" t="s">
        <v>10</v>
      </c>
      <c r="W11" t="s">
        <v>10</v>
      </c>
      <c r="X11" t="s">
        <v>10</v>
      </c>
    </row>
    <row r="12" spans="1:25">
      <c r="A12" t="s">
        <v>22</v>
      </c>
      <c r="B12" t="s">
        <v>23</v>
      </c>
      <c r="C12" s="5">
        <f>VLOOKUP(A12, '[1]Participant Code'!$A:$F, 3, FALSE)</f>
        <v>1</v>
      </c>
      <c r="D12" s="5" t="str">
        <f>VLOOKUP(A12, '[1]Participant Code'!$A:$F, 4, FALSE)</f>
        <v>OHI</v>
      </c>
      <c r="E12" s="5">
        <f>VLOOKUP(A12, '[1]Participant Code'!$A:$F, 5, FALSE)</f>
        <v>3</v>
      </c>
      <c r="F12" s="5" t="str">
        <f>VLOOKUP(A12, '[1]Participant Code'!$A:$F, 6, FALSE)</f>
        <v>Training</v>
      </c>
      <c r="G12" s="16">
        <v>310</v>
      </c>
      <c r="H12">
        <v>288</v>
      </c>
      <c r="I12">
        <v>278.33330000000001</v>
      </c>
      <c r="J12" s="1" t="s">
        <v>22</v>
      </c>
      <c r="K12" t="s">
        <v>64</v>
      </c>
      <c r="L12">
        <v>294</v>
      </c>
      <c r="M12">
        <v>277</v>
      </c>
      <c r="N12">
        <v>277.66669999999999</v>
      </c>
      <c r="O12" s="1" t="s">
        <v>22</v>
      </c>
      <c r="P12" t="s">
        <v>64</v>
      </c>
      <c r="Q12">
        <v>294</v>
      </c>
      <c r="R12">
        <v>277</v>
      </c>
      <c r="S12">
        <v>277.66669999999999</v>
      </c>
      <c r="T12" s="1" t="s">
        <v>22</v>
      </c>
      <c r="U12" t="s">
        <v>10</v>
      </c>
      <c r="V12" t="s">
        <v>10</v>
      </c>
      <c r="W12" t="s">
        <v>10</v>
      </c>
      <c r="X12" t="s">
        <v>10</v>
      </c>
    </row>
    <row r="13" spans="1:25">
      <c r="A13" t="s">
        <v>24</v>
      </c>
      <c r="B13" t="s">
        <v>25</v>
      </c>
      <c r="C13" s="5">
        <f>VLOOKUP(A13, '[1]Participant Code'!$A:$F, 3, FALSE)</f>
        <v>1</v>
      </c>
      <c r="D13" s="5" t="str">
        <f>VLOOKUP(A13, '[1]Participant Code'!$A:$F, 4, FALSE)</f>
        <v>OHI</v>
      </c>
      <c r="E13" s="5">
        <f>VLOOKUP(A13, '[1]Participant Code'!$A:$F, 5, FALSE)</f>
        <v>3</v>
      </c>
      <c r="F13" s="5" t="str">
        <f>VLOOKUP(A13, '[1]Participant Code'!$A:$F, 6, FALSE)</f>
        <v>Training</v>
      </c>
      <c r="G13" s="1">
        <v>276</v>
      </c>
      <c r="H13">
        <v>274.66669999999999</v>
      </c>
      <c r="I13">
        <v>268.66669999999999</v>
      </c>
      <c r="J13" s="1" t="s">
        <v>24</v>
      </c>
      <c r="K13" t="s">
        <v>10</v>
      </c>
      <c r="L13" t="s">
        <v>10</v>
      </c>
      <c r="M13" t="s">
        <v>10</v>
      </c>
      <c r="N13" t="s">
        <v>10</v>
      </c>
      <c r="O13" s="1" t="s">
        <v>24</v>
      </c>
      <c r="P13" t="s">
        <v>10</v>
      </c>
      <c r="Q13" t="s">
        <v>10</v>
      </c>
      <c r="R13" t="s">
        <v>10</v>
      </c>
      <c r="S13" t="s">
        <v>10</v>
      </c>
      <c r="T13" s="1" t="s">
        <v>24</v>
      </c>
      <c r="U13" t="s">
        <v>10</v>
      </c>
      <c r="V13" t="s">
        <v>10</v>
      </c>
      <c r="W13" t="s">
        <v>10</v>
      </c>
      <c r="X13" t="s">
        <v>10</v>
      </c>
    </row>
    <row r="14" spans="1:25">
      <c r="A14" t="s">
        <v>26</v>
      </c>
      <c r="B14" t="s">
        <v>27</v>
      </c>
      <c r="C14" s="5">
        <f>VLOOKUP(A14, '[1]Participant Code'!$A:$F, 3, FALSE)</f>
        <v>3</v>
      </c>
      <c r="D14" s="5" t="str">
        <f>VLOOKUP(A14, '[1]Participant Code'!$A:$F, 4, FALSE)</f>
        <v>ONH</v>
      </c>
      <c r="E14" s="5">
        <f>VLOOKUP(A14, '[1]Participant Code'!$A:$F, 5, FALSE)</f>
        <v>3</v>
      </c>
      <c r="F14" s="5" t="str">
        <f>VLOOKUP(A14, '[1]Participant Code'!$A:$F, 6, FALSE)</f>
        <v>Training</v>
      </c>
      <c r="G14" s="1">
        <v>286.33330000000001</v>
      </c>
      <c r="H14">
        <v>267.33330000000001</v>
      </c>
      <c r="I14">
        <v>278</v>
      </c>
      <c r="J14" s="1" t="s">
        <v>26</v>
      </c>
      <c r="K14" t="s">
        <v>37</v>
      </c>
      <c r="L14">
        <v>264</v>
      </c>
      <c r="M14">
        <v>260.66669999999999</v>
      </c>
      <c r="N14">
        <v>273.66669999999999</v>
      </c>
      <c r="O14" s="1" t="s">
        <v>26</v>
      </c>
      <c r="P14" t="s">
        <v>37</v>
      </c>
      <c r="Q14">
        <v>264</v>
      </c>
      <c r="R14">
        <v>260.66669999999999</v>
      </c>
      <c r="S14">
        <v>273.66669999999999</v>
      </c>
      <c r="T14" s="1" t="s">
        <v>26</v>
      </c>
      <c r="U14" t="s">
        <v>10</v>
      </c>
      <c r="V14" t="s">
        <v>10</v>
      </c>
      <c r="W14" t="s">
        <v>10</v>
      </c>
      <c r="X14" t="s">
        <v>10</v>
      </c>
    </row>
    <row r="15" spans="1:25">
      <c r="A15" t="s">
        <v>28</v>
      </c>
      <c r="B15" t="s">
        <v>29</v>
      </c>
      <c r="C15" s="5">
        <f>VLOOKUP(A15, '[1]Participant Code'!$A:$F, 3, FALSE)</f>
        <v>1</v>
      </c>
      <c r="D15" s="5" t="str">
        <f>VLOOKUP(A15, '[1]Participant Code'!$A:$F, 4, FALSE)</f>
        <v>OHI</v>
      </c>
      <c r="E15" s="5">
        <f>VLOOKUP(A15, '[1]Participant Code'!$A:$F, 5, FALSE)</f>
        <v>3</v>
      </c>
      <c r="F15" s="5" t="str">
        <f>VLOOKUP(A15, '[1]Participant Code'!$A:$F, 6, FALSE)</f>
        <v>Training</v>
      </c>
      <c r="G15" s="1">
        <v>288.66669999999999</v>
      </c>
      <c r="H15">
        <v>295.66669999999999</v>
      </c>
      <c r="I15">
        <v>297.66669999999999</v>
      </c>
      <c r="J15" s="1" t="s">
        <v>28</v>
      </c>
      <c r="K15" t="s">
        <v>64</v>
      </c>
      <c r="L15">
        <v>291.33330000000001</v>
      </c>
      <c r="M15">
        <v>289</v>
      </c>
      <c r="N15">
        <v>282.33330000000001</v>
      </c>
      <c r="O15" s="1" t="s">
        <v>28</v>
      </c>
      <c r="P15" t="s">
        <v>64</v>
      </c>
      <c r="Q15">
        <v>291.33330000000001</v>
      </c>
      <c r="R15">
        <v>289</v>
      </c>
      <c r="S15">
        <v>282.33330000000001</v>
      </c>
      <c r="T15" s="1" t="s">
        <v>28</v>
      </c>
      <c r="U15" t="s">
        <v>10</v>
      </c>
      <c r="V15" t="s">
        <v>10</v>
      </c>
      <c r="W15" t="s">
        <v>10</v>
      </c>
      <c r="X15" t="s">
        <v>10</v>
      </c>
    </row>
    <row r="16" spans="1:25">
      <c r="A16" t="s">
        <v>30</v>
      </c>
      <c r="B16" t="s">
        <v>73</v>
      </c>
      <c r="C16" s="5">
        <f>VLOOKUP(A16, '[1]Participant Code'!$A:$F, 3, FALSE)</f>
        <v>3</v>
      </c>
      <c r="D16" s="5" t="str">
        <f>VLOOKUP(A16, '[1]Participant Code'!$A:$F, 4, FALSE)</f>
        <v>ONH</v>
      </c>
      <c r="E16" s="5">
        <f>VLOOKUP(A16, '[1]Participant Code'!$A:$F, 5, FALSE)</f>
        <v>3</v>
      </c>
      <c r="F16" s="5" t="str">
        <f>VLOOKUP(A16, '[1]Participant Code'!$A:$F, 6, FALSE)</f>
        <v>Training</v>
      </c>
      <c r="G16" s="1">
        <v>275</v>
      </c>
      <c r="H16">
        <v>262</v>
      </c>
      <c r="I16">
        <v>272</v>
      </c>
      <c r="J16" s="1" t="s">
        <v>30</v>
      </c>
      <c r="K16" t="s">
        <v>31</v>
      </c>
      <c r="L16">
        <v>275</v>
      </c>
      <c r="M16">
        <v>272</v>
      </c>
      <c r="N16">
        <v>277</v>
      </c>
      <c r="O16" t="s">
        <v>30</v>
      </c>
      <c r="P16" t="s">
        <v>31</v>
      </c>
      <c r="Q16" s="1">
        <v>275</v>
      </c>
      <c r="R16">
        <v>272</v>
      </c>
      <c r="S16">
        <v>277</v>
      </c>
      <c r="T16" s="1" t="s">
        <v>30</v>
      </c>
      <c r="U16" t="s">
        <v>10</v>
      </c>
      <c r="V16" t="s">
        <v>10</v>
      </c>
      <c r="W16" t="s">
        <v>10</v>
      </c>
      <c r="X16" t="s">
        <v>10</v>
      </c>
    </row>
    <row r="17" spans="1:24">
      <c r="A17" t="s">
        <v>32</v>
      </c>
      <c r="B17" t="s">
        <v>33</v>
      </c>
      <c r="C17" s="5">
        <f>VLOOKUP(A17, '[1]Participant Code'!$A:$F, 3, FALSE)</f>
        <v>3</v>
      </c>
      <c r="D17" s="5" t="str">
        <f>VLOOKUP(A17, '[1]Participant Code'!$A:$F, 4, FALSE)</f>
        <v>ONH</v>
      </c>
      <c r="E17" s="5">
        <f>VLOOKUP(A17, '[1]Participant Code'!$A:$F, 5, FALSE)</f>
        <v>3</v>
      </c>
      <c r="F17" s="5" t="str">
        <f>VLOOKUP(A17, '[1]Participant Code'!$A:$F, 6, FALSE)</f>
        <v>Training</v>
      </c>
      <c r="G17" s="1">
        <v>289</v>
      </c>
      <c r="H17">
        <v>295</v>
      </c>
      <c r="I17">
        <v>301.33330000000001</v>
      </c>
      <c r="J17" s="1" t="s">
        <v>32</v>
      </c>
      <c r="K17" t="s">
        <v>5</v>
      </c>
      <c r="L17">
        <v>286.33330000000001</v>
      </c>
      <c r="M17">
        <v>276.33330000000001</v>
      </c>
      <c r="N17">
        <v>291.66669999999999</v>
      </c>
      <c r="O17" s="1" t="s">
        <v>32</v>
      </c>
      <c r="P17" t="s">
        <v>5</v>
      </c>
      <c r="Q17">
        <v>286.33330000000001</v>
      </c>
      <c r="R17">
        <v>276.33330000000001</v>
      </c>
      <c r="S17">
        <v>291.66669999999999</v>
      </c>
      <c r="T17" s="1" t="s">
        <v>32</v>
      </c>
      <c r="U17" t="s">
        <v>10</v>
      </c>
      <c r="V17" t="s">
        <v>10</v>
      </c>
      <c r="W17" t="s">
        <v>10</v>
      </c>
      <c r="X17" t="s">
        <v>10</v>
      </c>
    </row>
    <row r="18" spans="1:24">
      <c r="A18" t="s">
        <v>34</v>
      </c>
      <c r="B18" t="s">
        <v>35</v>
      </c>
      <c r="C18" s="5">
        <f>VLOOKUP(A18, '[1]Participant Code'!$A:$F, 3, FALSE)</f>
        <v>1</v>
      </c>
      <c r="D18" s="5" t="str">
        <f>VLOOKUP(A18, '[1]Participant Code'!$A:$F, 4, FALSE)</f>
        <v>OHI</v>
      </c>
      <c r="E18" s="5">
        <f>VLOOKUP(A18, '[1]Participant Code'!$A:$F, 5, FALSE)</f>
        <v>3</v>
      </c>
      <c r="F18" s="5" t="str">
        <f>VLOOKUP(A18, '[1]Participant Code'!$A:$F, 6, FALSE)</f>
        <v>Training</v>
      </c>
      <c r="G18" s="1">
        <v>278.33330000000001</v>
      </c>
      <c r="H18">
        <v>276.66669999999999</v>
      </c>
      <c r="I18">
        <v>272.66669999999999</v>
      </c>
      <c r="J18" s="1" t="s">
        <v>34</v>
      </c>
      <c r="K18" t="s">
        <v>65</v>
      </c>
      <c r="L18">
        <v>275.66669999999999</v>
      </c>
      <c r="M18">
        <v>268</v>
      </c>
      <c r="N18">
        <v>276.33330000000001</v>
      </c>
      <c r="O18" s="1" t="s">
        <v>34</v>
      </c>
      <c r="P18" t="s">
        <v>65</v>
      </c>
      <c r="Q18">
        <v>275.66669999999999</v>
      </c>
      <c r="R18">
        <v>268</v>
      </c>
      <c r="S18">
        <v>276.33330000000001</v>
      </c>
      <c r="T18" s="1" t="s">
        <v>34</v>
      </c>
      <c r="U18" t="s">
        <v>10</v>
      </c>
      <c r="V18" t="s">
        <v>10</v>
      </c>
      <c r="W18" t="s">
        <v>10</v>
      </c>
      <c r="X18" t="s">
        <v>10</v>
      </c>
    </row>
    <row r="19" spans="1:24">
      <c r="A19" t="s">
        <v>36</v>
      </c>
      <c r="B19" t="s">
        <v>37</v>
      </c>
      <c r="C19" s="5">
        <f>VLOOKUP(A19, '[1]Participant Code'!$A:$F, 3, FALSE)</f>
        <v>1</v>
      </c>
      <c r="D19" s="5" t="str">
        <f>VLOOKUP(A19, '[1]Participant Code'!$A:$F, 4, FALSE)</f>
        <v>OHI</v>
      </c>
      <c r="E19" s="5">
        <f>VLOOKUP(A19, '[1]Participant Code'!$A:$F, 5, FALSE)</f>
        <v>3</v>
      </c>
      <c r="F19" s="5" t="str">
        <f>VLOOKUP(A19, '[1]Participant Code'!$A:$F, 6, FALSE)</f>
        <v>Training</v>
      </c>
      <c r="G19" s="1">
        <v>295.33330000000001</v>
      </c>
      <c r="H19">
        <v>277.66669999999999</v>
      </c>
      <c r="I19">
        <v>286.33330000000001</v>
      </c>
      <c r="J19" s="1" t="s">
        <v>36</v>
      </c>
      <c r="K19" t="s">
        <v>10</v>
      </c>
      <c r="L19" t="s">
        <v>10</v>
      </c>
      <c r="M19" t="s">
        <v>10</v>
      </c>
      <c r="N19" t="s">
        <v>10</v>
      </c>
      <c r="O19" s="1" t="s">
        <v>36</v>
      </c>
      <c r="P19" t="s">
        <v>10</v>
      </c>
      <c r="Q19" t="s">
        <v>10</v>
      </c>
      <c r="R19" t="s">
        <v>10</v>
      </c>
      <c r="S19" t="s">
        <v>10</v>
      </c>
      <c r="T19" s="1" t="s">
        <v>36</v>
      </c>
      <c r="U19" t="s">
        <v>10</v>
      </c>
      <c r="V19" t="s">
        <v>10</v>
      </c>
      <c r="W19" t="s">
        <v>10</v>
      </c>
      <c r="X19" t="s">
        <v>10</v>
      </c>
    </row>
    <row r="20" spans="1:24">
      <c r="A20" t="s">
        <v>38</v>
      </c>
      <c r="B20" t="s">
        <v>39</v>
      </c>
      <c r="C20" s="5">
        <f>VLOOKUP(A20, '[1]Participant Code'!$A:$F, 3, FALSE)</f>
        <v>1</v>
      </c>
      <c r="D20" s="5" t="str">
        <f>VLOOKUP(A20, '[1]Participant Code'!$A:$F, 4, FALSE)</f>
        <v>OHI</v>
      </c>
      <c r="E20" s="5">
        <f>VLOOKUP(A20, '[1]Participant Code'!$A:$F, 5, FALSE)</f>
        <v>3</v>
      </c>
      <c r="F20" s="5" t="str">
        <f>VLOOKUP(A20, '[1]Participant Code'!$A:$F, 6, FALSE)</f>
        <v>Training</v>
      </c>
      <c r="G20" s="17">
        <v>392.33330000000001</v>
      </c>
      <c r="H20" s="15">
        <v>327.66669999999999</v>
      </c>
      <c r="I20" s="14">
        <v>347.33330000000001</v>
      </c>
      <c r="J20" s="1" t="s">
        <v>38</v>
      </c>
      <c r="K20" t="s">
        <v>52</v>
      </c>
      <c r="L20">
        <v>313.66669999999999</v>
      </c>
      <c r="M20">
        <v>294</v>
      </c>
      <c r="N20">
        <v>313</v>
      </c>
      <c r="O20" s="1" t="s">
        <v>38</v>
      </c>
      <c r="P20" t="s">
        <v>52</v>
      </c>
      <c r="Q20">
        <v>313.66669999999999</v>
      </c>
      <c r="R20">
        <v>294</v>
      </c>
      <c r="S20">
        <v>313</v>
      </c>
      <c r="T20" s="1" t="s">
        <v>38</v>
      </c>
      <c r="U20" t="s">
        <v>10</v>
      </c>
      <c r="V20" t="s">
        <v>10</v>
      </c>
      <c r="W20" t="s">
        <v>10</v>
      </c>
      <c r="X20" t="s">
        <v>10</v>
      </c>
    </row>
    <row r="21" spans="1:24">
      <c r="A21" t="s">
        <v>40</v>
      </c>
      <c r="B21" t="s">
        <v>31</v>
      </c>
      <c r="C21" s="5">
        <f>VLOOKUP(A21, '[1]Participant Code'!$A:$F, 3, FALSE)</f>
        <v>3</v>
      </c>
      <c r="D21" s="5" t="str">
        <f>VLOOKUP(A21, '[1]Participant Code'!$A:$F, 4, FALSE)</f>
        <v>ONH</v>
      </c>
      <c r="E21" s="5">
        <f>VLOOKUP(A21, '[1]Participant Code'!$A:$F, 5, FALSE)</f>
        <v>2</v>
      </c>
      <c r="F21" s="5" t="str">
        <f>VLOOKUP(A21, '[1]Participant Code'!$A:$F, 6, FALSE)</f>
        <v>Active Control</v>
      </c>
      <c r="G21" s="17">
        <v>333.33330000000001</v>
      </c>
      <c r="H21" s="15">
        <v>317.66669999999999</v>
      </c>
      <c r="I21">
        <v>309.33330000000001</v>
      </c>
      <c r="J21" s="1" t="s">
        <v>40</v>
      </c>
      <c r="K21" t="s">
        <v>84</v>
      </c>
      <c r="L21">
        <v>298.66669999999999</v>
      </c>
      <c r="M21">
        <v>300.33330000000001</v>
      </c>
      <c r="N21">
        <v>313.66669999999999</v>
      </c>
      <c r="O21" s="1" t="s">
        <v>40</v>
      </c>
      <c r="P21" t="s">
        <v>84</v>
      </c>
      <c r="Q21">
        <v>298.66669999999999</v>
      </c>
      <c r="R21">
        <v>300.33330000000001</v>
      </c>
      <c r="S21">
        <v>313.66669999999999</v>
      </c>
      <c r="T21" s="1" t="s">
        <v>40</v>
      </c>
      <c r="U21" t="s">
        <v>10</v>
      </c>
      <c r="V21" t="s">
        <v>10</v>
      </c>
      <c r="W21" t="s">
        <v>10</v>
      </c>
      <c r="X21" t="s">
        <v>10</v>
      </c>
    </row>
    <row r="22" spans="1:24">
      <c r="A22" t="s">
        <v>71</v>
      </c>
      <c r="B22" t="s">
        <v>72</v>
      </c>
      <c r="C22" s="5">
        <f>VLOOKUP(A22, '[1]Participant Code'!$A:$F, 3, FALSE)</f>
        <v>3</v>
      </c>
      <c r="D22" s="5" t="str">
        <f>VLOOKUP(A22, '[1]Participant Code'!$A:$F, 4, FALSE)</f>
        <v>ONH</v>
      </c>
      <c r="E22" s="5">
        <f>VLOOKUP(A22, '[1]Participant Code'!$A:$F, 5, FALSE)</f>
        <v>3</v>
      </c>
      <c r="F22" s="5" t="str">
        <f>VLOOKUP(A22, '[1]Participant Code'!$A:$F, 6, FALSE)</f>
        <v>Training</v>
      </c>
      <c r="G22" s="1">
        <v>301.33330000000001</v>
      </c>
      <c r="H22">
        <v>298.33330000000001</v>
      </c>
      <c r="I22">
        <v>316</v>
      </c>
      <c r="J22" s="1" t="s">
        <v>71</v>
      </c>
      <c r="K22" t="s">
        <v>10</v>
      </c>
      <c r="L22" t="s">
        <v>10</v>
      </c>
      <c r="M22" t="s">
        <v>10</v>
      </c>
      <c r="N22" t="s">
        <v>10</v>
      </c>
      <c r="O22" s="1" t="s">
        <v>71</v>
      </c>
      <c r="P22" t="s">
        <v>10</v>
      </c>
      <c r="Q22" t="s">
        <v>10</v>
      </c>
      <c r="R22" t="s">
        <v>10</v>
      </c>
      <c r="S22" t="s">
        <v>10</v>
      </c>
      <c r="T22" s="1" t="s">
        <v>71</v>
      </c>
      <c r="U22" t="s">
        <v>10</v>
      </c>
      <c r="V22" t="s">
        <v>10</v>
      </c>
      <c r="W22" t="s">
        <v>10</v>
      </c>
      <c r="X22" t="s">
        <v>10</v>
      </c>
    </row>
    <row r="23" spans="1:24">
      <c r="A23" t="s">
        <v>41</v>
      </c>
      <c r="B23" t="s">
        <v>42</v>
      </c>
      <c r="C23" s="5">
        <f>VLOOKUP(A23, '[1]Participant Code'!$A:$F, 3, FALSE)</f>
        <v>1</v>
      </c>
      <c r="D23" s="5" t="str">
        <f>VLOOKUP(A23, '[1]Participant Code'!$A:$F, 4, FALSE)</f>
        <v>OHI</v>
      </c>
      <c r="E23" s="5">
        <f>VLOOKUP(A23, '[1]Participant Code'!$A:$F, 5, FALSE)</f>
        <v>2</v>
      </c>
      <c r="F23" s="5" t="str">
        <f>VLOOKUP(A23, '[1]Participant Code'!$A:$F, 6, FALSE)</f>
        <v>Active Control</v>
      </c>
      <c r="G23" s="17">
        <v>316.66669999999999</v>
      </c>
      <c r="H23">
        <v>276.33330000000001</v>
      </c>
      <c r="I23">
        <v>301</v>
      </c>
      <c r="J23" s="1" t="s">
        <v>41</v>
      </c>
      <c r="K23" t="s">
        <v>66</v>
      </c>
      <c r="L23">
        <v>290.33330000000001</v>
      </c>
      <c r="M23">
        <v>271</v>
      </c>
      <c r="N23">
        <v>291.33330000000001</v>
      </c>
      <c r="O23" s="1" t="s">
        <v>41</v>
      </c>
      <c r="P23" t="s">
        <v>66</v>
      </c>
      <c r="Q23">
        <v>290.33330000000001</v>
      </c>
      <c r="R23">
        <v>271</v>
      </c>
      <c r="S23">
        <v>291.33330000000001</v>
      </c>
      <c r="T23" s="1" t="s">
        <v>41</v>
      </c>
      <c r="U23" t="s">
        <v>10</v>
      </c>
      <c r="V23" t="s">
        <v>10</v>
      </c>
      <c r="W23" t="s">
        <v>10</v>
      </c>
      <c r="X23" t="s">
        <v>10</v>
      </c>
    </row>
    <row r="24" spans="1:24">
      <c r="A24" t="s">
        <v>43</v>
      </c>
      <c r="B24" t="s">
        <v>44</v>
      </c>
      <c r="C24" s="5">
        <f>VLOOKUP(A24, '[1]Participant Code'!$A:$F, 3, FALSE)</f>
        <v>1</v>
      </c>
      <c r="D24" s="5" t="str">
        <f>VLOOKUP(A24, '[1]Participant Code'!$A:$F, 4, FALSE)</f>
        <v>OHI</v>
      </c>
      <c r="E24" s="5">
        <f>VLOOKUP(A24, '[1]Participant Code'!$A:$F, 5, FALSE)</f>
        <v>2</v>
      </c>
      <c r="F24" s="5" t="str">
        <f>VLOOKUP(A24, '[1]Participant Code'!$A:$F, 6, FALSE)</f>
        <v>Active Control</v>
      </c>
      <c r="G24" s="1">
        <v>281.66669999999999</v>
      </c>
      <c r="H24">
        <v>280.33330000000001</v>
      </c>
      <c r="I24">
        <v>295.66669999999999</v>
      </c>
      <c r="J24" s="1" t="s">
        <v>43</v>
      </c>
      <c r="K24" t="s">
        <v>85</v>
      </c>
      <c r="L24">
        <v>303.66669999999999</v>
      </c>
      <c r="M24">
        <v>308.66669999999999</v>
      </c>
      <c r="N24">
        <v>300.33330000000001</v>
      </c>
      <c r="O24" s="1" t="s">
        <v>43</v>
      </c>
      <c r="P24" t="s">
        <v>85</v>
      </c>
      <c r="Q24">
        <v>303.66669999999999</v>
      </c>
      <c r="R24">
        <v>308.66669999999999</v>
      </c>
      <c r="S24">
        <v>300.33330000000001</v>
      </c>
      <c r="T24" s="1" t="s">
        <v>43</v>
      </c>
      <c r="U24" t="s">
        <v>10</v>
      </c>
      <c r="V24" t="s">
        <v>10</v>
      </c>
      <c r="W24" t="s">
        <v>10</v>
      </c>
      <c r="X24" t="s">
        <v>10</v>
      </c>
    </row>
    <row r="25" spans="1:24">
      <c r="A25" t="s">
        <v>45</v>
      </c>
      <c r="B25" t="s">
        <v>29</v>
      </c>
      <c r="C25" s="5">
        <f>VLOOKUP(A25, '[1]Participant Code'!$A:$F, 3, FALSE)</f>
        <v>1</v>
      </c>
      <c r="D25" s="5" t="str">
        <f>VLOOKUP(A25, '[1]Participant Code'!$A:$F, 4, FALSE)</f>
        <v>OHI</v>
      </c>
      <c r="E25" s="5">
        <f>VLOOKUP(A25, '[1]Participant Code'!$A:$F, 5, FALSE)</f>
        <v>3</v>
      </c>
      <c r="F25" s="5" t="str">
        <f>VLOOKUP(A25, '[1]Participant Code'!$A:$F, 6, FALSE)</f>
        <v>Training</v>
      </c>
      <c r="G25" s="1">
        <v>289.33330000000001</v>
      </c>
      <c r="H25">
        <v>274</v>
      </c>
      <c r="I25">
        <v>309.66669999999999</v>
      </c>
      <c r="J25" s="1" t="s">
        <v>45</v>
      </c>
      <c r="K25" t="s">
        <v>90</v>
      </c>
      <c r="L25">
        <v>274.33330000000001</v>
      </c>
      <c r="M25">
        <v>259</v>
      </c>
      <c r="N25">
        <v>288.66669999999999</v>
      </c>
      <c r="O25" s="1" t="s">
        <v>45</v>
      </c>
      <c r="P25" t="s">
        <v>10</v>
      </c>
      <c r="Q25" t="s">
        <v>10</v>
      </c>
      <c r="R25" t="s">
        <v>10</v>
      </c>
      <c r="S25" t="s">
        <v>10</v>
      </c>
      <c r="T25" s="1" t="s">
        <v>45</v>
      </c>
      <c r="U25" t="s">
        <v>10</v>
      </c>
      <c r="V25" t="s">
        <v>10</v>
      </c>
      <c r="W25" t="s">
        <v>10</v>
      </c>
      <c r="X25" t="s">
        <v>10</v>
      </c>
    </row>
    <row r="26" spans="1:24">
      <c r="A26" t="s">
        <v>46</v>
      </c>
      <c r="B26" t="s">
        <v>47</v>
      </c>
      <c r="C26" s="5">
        <f>VLOOKUP(A26, '[1]Participant Code'!$A:$F, 3, FALSE)</f>
        <v>3</v>
      </c>
      <c r="D26" s="5" t="str">
        <f>VLOOKUP(A26, '[1]Participant Code'!$A:$F, 4, FALSE)</f>
        <v>ONH</v>
      </c>
      <c r="E26" s="5">
        <f>VLOOKUP(A26, '[1]Participant Code'!$A:$F, 5, FALSE)</f>
        <v>3</v>
      </c>
      <c r="F26" s="5" t="str">
        <f>VLOOKUP(A26, '[1]Participant Code'!$A:$F, 6, FALSE)</f>
        <v>Training</v>
      </c>
      <c r="G26" s="17">
        <v>320.66669999999999</v>
      </c>
      <c r="H26">
        <v>327.33330000000001</v>
      </c>
      <c r="I26">
        <v>316.66669999999999</v>
      </c>
      <c r="J26" s="1" t="s">
        <v>46</v>
      </c>
      <c r="K26" t="s">
        <v>83</v>
      </c>
      <c r="L26">
        <v>326</v>
      </c>
      <c r="M26">
        <v>288.66669999999999</v>
      </c>
      <c r="N26">
        <v>303.33330000000001</v>
      </c>
      <c r="O26" s="1" t="s">
        <v>46</v>
      </c>
      <c r="P26" t="s">
        <v>83</v>
      </c>
      <c r="Q26">
        <v>326</v>
      </c>
      <c r="R26">
        <v>288.66669999999999</v>
      </c>
      <c r="S26">
        <v>303.33330000000001</v>
      </c>
      <c r="T26" s="1" t="s">
        <v>46</v>
      </c>
      <c r="U26" t="s">
        <v>10</v>
      </c>
      <c r="V26" t="s">
        <v>10</v>
      </c>
      <c r="W26" t="s">
        <v>10</v>
      </c>
      <c r="X26" t="s">
        <v>10</v>
      </c>
    </row>
    <row r="27" spans="1:24">
      <c r="A27" t="s">
        <v>48</v>
      </c>
      <c r="B27" t="s">
        <v>49</v>
      </c>
      <c r="C27" s="5">
        <f>VLOOKUP(A27, '[1]Participant Code'!$A:$F, 3, FALSE)</f>
        <v>1</v>
      </c>
      <c r="D27" s="5" t="str">
        <f>VLOOKUP(A27, '[1]Participant Code'!$A:$F, 4, FALSE)</f>
        <v>OHI</v>
      </c>
      <c r="E27" s="5">
        <f>VLOOKUP(A27, '[1]Participant Code'!$A:$F, 5, FALSE)</f>
        <v>3</v>
      </c>
      <c r="F27" s="5" t="str">
        <f>VLOOKUP(A27, '[1]Participant Code'!$A:$F, 6, FALSE)</f>
        <v>Training</v>
      </c>
      <c r="G27" s="1">
        <v>294</v>
      </c>
      <c r="H27">
        <v>276</v>
      </c>
      <c r="I27">
        <v>297.66669999999999</v>
      </c>
      <c r="J27" s="1" t="s">
        <v>48</v>
      </c>
      <c r="K27" t="s">
        <v>10</v>
      </c>
      <c r="L27" t="s">
        <v>10</v>
      </c>
      <c r="M27" t="s">
        <v>10</v>
      </c>
      <c r="N27" t="s">
        <v>10</v>
      </c>
      <c r="O27" s="1" t="s">
        <v>48</v>
      </c>
      <c r="P27" t="s">
        <v>10</v>
      </c>
      <c r="Q27" t="s">
        <v>10</v>
      </c>
      <c r="R27" t="s">
        <v>10</v>
      </c>
      <c r="S27" t="s">
        <v>10</v>
      </c>
      <c r="T27" s="1" t="s">
        <v>48</v>
      </c>
      <c r="U27" t="s">
        <v>10</v>
      </c>
      <c r="V27" t="s">
        <v>10</v>
      </c>
      <c r="W27" t="s">
        <v>10</v>
      </c>
      <c r="X27" t="s">
        <v>10</v>
      </c>
    </row>
    <row r="28" spans="1:24">
      <c r="A28" t="s">
        <v>50</v>
      </c>
      <c r="B28" t="s">
        <v>5</v>
      </c>
      <c r="C28" s="5">
        <f>VLOOKUP(A28, '[1]Participant Code'!$A:$F, 3, FALSE)</f>
        <v>2</v>
      </c>
      <c r="D28" s="5" t="str">
        <f>VLOOKUP(A28, '[1]Participant Code'!$A:$F, 4, FALSE)</f>
        <v>YNH</v>
      </c>
      <c r="E28" s="5">
        <f>VLOOKUP(A28, '[1]Participant Code'!$A:$F, 5, FALSE)</f>
        <v>3</v>
      </c>
      <c r="F28" s="5" t="str">
        <f>VLOOKUP(A28, '[1]Participant Code'!$A:$F, 6, FALSE)</f>
        <v>Training</v>
      </c>
      <c r="G28" s="1">
        <v>285.66669999999999</v>
      </c>
      <c r="H28">
        <v>282.66669999999999</v>
      </c>
      <c r="I28">
        <v>287.33330000000001</v>
      </c>
      <c r="J28" s="1" t="s">
        <v>50</v>
      </c>
      <c r="K28" t="s">
        <v>5</v>
      </c>
      <c r="L28">
        <v>285.66669999999999</v>
      </c>
      <c r="M28">
        <v>282.66669999999999</v>
      </c>
      <c r="N28">
        <v>287.33330000000001</v>
      </c>
      <c r="O28" s="1" t="s">
        <v>50</v>
      </c>
      <c r="P28" t="s">
        <v>5</v>
      </c>
      <c r="Q28">
        <v>285.66669999999999</v>
      </c>
      <c r="R28">
        <v>282.66669999999999</v>
      </c>
      <c r="S28">
        <v>287.33330000000001</v>
      </c>
      <c r="T28" s="1" t="s">
        <v>50</v>
      </c>
      <c r="U28" t="s">
        <v>10</v>
      </c>
      <c r="V28" t="s">
        <v>10</v>
      </c>
      <c r="W28" t="s">
        <v>10</v>
      </c>
      <c r="X28" t="s">
        <v>10</v>
      </c>
    </row>
    <row r="29" spans="1:24">
      <c r="A29" t="s">
        <v>51</v>
      </c>
      <c r="B29" t="s">
        <v>52</v>
      </c>
      <c r="C29" s="5">
        <f>VLOOKUP(A29, '[1]Participant Code'!$A:$F, 3, FALSE)</f>
        <v>3</v>
      </c>
      <c r="D29" s="5" t="str">
        <f>VLOOKUP(A29, '[1]Participant Code'!$A:$F, 4, FALSE)</f>
        <v>ONH</v>
      </c>
      <c r="E29" s="5">
        <f>VLOOKUP(A29, '[1]Participant Code'!$A:$F, 5, FALSE)</f>
        <v>3</v>
      </c>
      <c r="F29" s="5" t="str">
        <f>VLOOKUP(A29, '[1]Participant Code'!$A:$F, 6, FALSE)</f>
        <v>Training</v>
      </c>
      <c r="G29" s="1">
        <v>295</v>
      </c>
      <c r="H29" s="14">
        <v>307.33330000000001</v>
      </c>
      <c r="I29">
        <v>282.66669999999999</v>
      </c>
      <c r="J29" s="1" t="s">
        <v>51</v>
      </c>
      <c r="K29" t="s">
        <v>52</v>
      </c>
      <c r="L29">
        <v>295</v>
      </c>
      <c r="M29">
        <v>307.33330000000001</v>
      </c>
      <c r="N29">
        <v>282.66669999999999</v>
      </c>
      <c r="O29" s="1" t="s">
        <v>51</v>
      </c>
      <c r="P29" t="s">
        <v>52</v>
      </c>
      <c r="Q29">
        <v>295</v>
      </c>
      <c r="R29">
        <v>307.33330000000001</v>
      </c>
      <c r="S29">
        <v>282.66669999999999</v>
      </c>
      <c r="T29" s="1" t="s">
        <v>51</v>
      </c>
      <c r="U29" t="s">
        <v>10</v>
      </c>
      <c r="V29" t="s">
        <v>10</v>
      </c>
      <c r="W29" t="s">
        <v>10</v>
      </c>
      <c r="X29" t="s">
        <v>10</v>
      </c>
    </row>
    <row r="30" spans="1:24">
      <c r="A30" t="s">
        <v>53</v>
      </c>
      <c r="B30" t="s">
        <v>54</v>
      </c>
      <c r="C30" s="5">
        <f>VLOOKUP(A30, '[1]Participant Code'!$A:$F, 3, FALSE)</f>
        <v>2</v>
      </c>
      <c r="D30" s="5" t="str">
        <f>VLOOKUP(A30, '[1]Participant Code'!$A:$F, 4, FALSE)</f>
        <v>YNH</v>
      </c>
      <c r="E30" s="5">
        <f>VLOOKUP(A30, '[1]Participant Code'!$A:$F, 5, FALSE)</f>
        <v>2</v>
      </c>
      <c r="F30" s="5" t="str">
        <f>VLOOKUP(A30, '[1]Participant Code'!$A:$F, 6, FALSE)</f>
        <v>Active Control</v>
      </c>
      <c r="G30" s="1">
        <v>265.66669999999999</v>
      </c>
      <c r="H30">
        <v>262</v>
      </c>
      <c r="I30">
        <v>267</v>
      </c>
      <c r="J30" s="1" t="s">
        <v>53</v>
      </c>
      <c r="K30" t="s">
        <v>67</v>
      </c>
      <c r="L30">
        <v>271.33330000000001</v>
      </c>
      <c r="M30">
        <v>272</v>
      </c>
      <c r="N30">
        <v>267.66669999999999</v>
      </c>
      <c r="O30" s="1" t="s">
        <v>53</v>
      </c>
      <c r="P30" t="s">
        <v>67</v>
      </c>
      <c r="Q30">
        <v>271.33330000000001</v>
      </c>
      <c r="R30">
        <v>272</v>
      </c>
      <c r="S30">
        <v>267.66669999999999</v>
      </c>
      <c r="T30" s="1" t="s">
        <v>53</v>
      </c>
      <c r="U30" t="s">
        <v>10</v>
      </c>
      <c r="V30" t="s">
        <v>10</v>
      </c>
      <c r="W30" t="s">
        <v>10</v>
      </c>
      <c r="X30" t="s">
        <v>10</v>
      </c>
    </row>
    <row r="31" spans="1:24">
      <c r="A31" s="18" t="s">
        <v>91</v>
      </c>
      <c r="B31" t="s">
        <v>92</v>
      </c>
      <c r="C31" s="5">
        <f>VLOOKUP(A31, '[1]Participant Code'!$A:$F, 3, FALSE)</f>
        <v>1</v>
      </c>
      <c r="D31" s="5" t="str">
        <f>VLOOKUP(A31, '[1]Participant Code'!$A:$F, 4, FALSE)</f>
        <v>OHI</v>
      </c>
      <c r="E31" s="5">
        <f>VLOOKUP(A31, '[1]Participant Code'!$A:$F, 5, FALSE)</f>
        <v>3</v>
      </c>
      <c r="F31" s="5" t="str">
        <f>VLOOKUP(A31, '[1]Participant Code'!$A:$F, 6, FALSE)</f>
        <v>Training</v>
      </c>
      <c r="G31" s="15">
        <v>316</v>
      </c>
      <c r="H31">
        <v>273.66669999999999</v>
      </c>
      <c r="I31">
        <v>291.33330000000001</v>
      </c>
      <c r="J31" s="18" t="s">
        <v>91</v>
      </c>
      <c r="K31" t="s">
        <v>10</v>
      </c>
      <c r="L31" t="s">
        <v>10</v>
      </c>
      <c r="M31" t="s">
        <v>10</v>
      </c>
      <c r="N31" t="s">
        <v>10</v>
      </c>
      <c r="O31" s="18" t="s">
        <v>91</v>
      </c>
      <c r="P31" t="s">
        <v>10</v>
      </c>
      <c r="Q31" t="s">
        <v>10</v>
      </c>
      <c r="R31" t="s">
        <v>10</v>
      </c>
      <c r="S31" t="s">
        <v>10</v>
      </c>
      <c r="T31" s="18" t="s">
        <v>91</v>
      </c>
      <c r="U31" t="s">
        <v>10</v>
      </c>
      <c r="V31" t="s">
        <v>10</v>
      </c>
      <c r="W31" t="s">
        <v>10</v>
      </c>
      <c r="X31" t="s">
        <v>10</v>
      </c>
    </row>
  </sheetData>
  <conditionalFormatting sqref="A1:XFD1048576">
    <cfRule type="containsText" dxfId="4" priority="1" operator="containsText" text=" NaN">
      <formula>NOT(ISERROR(SEARCH(" NaN",A1)))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1"/>
  <sheetViews>
    <sheetView topLeftCell="E3" zoomScale="80" zoomScaleNormal="80" workbookViewId="0">
      <selection activeCell="L21" sqref="L21"/>
    </sheetView>
  </sheetViews>
  <sheetFormatPr baseColWidth="10" defaultColWidth="8.6640625" defaultRowHeight="15"/>
  <cols>
    <col min="1" max="1" width="17.1640625" style="5" customWidth="1"/>
    <col min="2" max="2" width="17.83203125" style="5" customWidth="1"/>
    <col min="3" max="3" width="23.6640625" style="5" customWidth="1"/>
    <col min="4" max="4" width="23.83203125" style="5" customWidth="1"/>
    <col min="5" max="5" width="23.5" style="5" customWidth="1"/>
    <col min="6" max="6" width="21.5" style="5" customWidth="1"/>
    <col min="7" max="7" width="18.33203125" style="12" customWidth="1"/>
    <col min="8" max="8" width="18.1640625" style="10" customWidth="1"/>
    <col min="9" max="9" width="18.83203125" style="10" customWidth="1"/>
    <col min="10" max="10" width="23.83203125" style="6" customWidth="1"/>
    <col min="11" max="11" width="17.6640625" style="5" customWidth="1"/>
    <col min="12" max="14" width="17.6640625" style="10" customWidth="1"/>
    <col min="15" max="15" width="21" style="6" customWidth="1"/>
    <col min="16" max="16" width="14.5" style="5" customWidth="1"/>
    <col min="17" max="17" width="16.5" style="10" customWidth="1"/>
    <col min="18" max="18" width="19.1640625" style="10" customWidth="1"/>
    <col min="19" max="19" width="16.83203125" style="10" customWidth="1"/>
    <col min="20" max="20" width="8.6640625" style="6"/>
    <col min="21" max="21" width="8.6640625" style="5"/>
    <col min="22" max="22" width="16.1640625" style="5" customWidth="1"/>
    <col min="23" max="23" width="18.5" style="5" customWidth="1"/>
    <col min="24" max="24" width="20.83203125" style="5" customWidth="1"/>
    <col min="25" max="25" width="8.6640625" style="6"/>
    <col min="26" max="16384" width="8.6640625" style="5"/>
  </cols>
  <sheetData>
    <row r="1" spans="1:25" s="2" customFormat="1">
      <c r="A1" s="2" t="s">
        <v>0</v>
      </c>
      <c r="B1" s="2" t="s">
        <v>1</v>
      </c>
      <c r="C1" s="4" t="s">
        <v>86</v>
      </c>
      <c r="D1" s="4" t="s">
        <v>87</v>
      </c>
      <c r="E1" s="4" t="s">
        <v>88</v>
      </c>
      <c r="F1" s="4" t="s">
        <v>89</v>
      </c>
      <c r="G1" s="7" t="s">
        <v>68</v>
      </c>
      <c r="H1" s="8" t="s">
        <v>69</v>
      </c>
      <c r="I1" s="8" t="s">
        <v>70</v>
      </c>
      <c r="J1" s="3" t="s">
        <v>0</v>
      </c>
      <c r="K1" s="2" t="s">
        <v>1</v>
      </c>
      <c r="L1" s="8" t="s">
        <v>74</v>
      </c>
      <c r="M1" s="8" t="s">
        <v>75</v>
      </c>
      <c r="N1" s="8" t="s">
        <v>76</v>
      </c>
      <c r="O1" s="3" t="s">
        <v>0</v>
      </c>
      <c r="P1" s="2" t="s">
        <v>1</v>
      </c>
      <c r="Q1" s="8" t="s">
        <v>77</v>
      </c>
      <c r="R1" s="8" t="s">
        <v>78</v>
      </c>
      <c r="S1" s="8" t="s">
        <v>79</v>
      </c>
      <c r="T1" s="3" t="s">
        <v>0</v>
      </c>
      <c r="U1" s="2" t="s">
        <v>1</v>
      </c>
      <c r="V1" s="2" t="s">
        <v>80</v>
      </c>
      <c r="W1" s="2" t="s">
        <v>81</v>
      </c>
      <c r="X1" s="2" t="s">
        <v>82</v>
      </c>
      <c r="Y1" s="3"/>
    </row>
    <row r="2" spans="1:25">
      <c r="A2" s="5" t="s">
        <v>2</v>
      </c>
      <c r="B2" s="5" t="s">
        <v>3</v>
      </c>
      <c r="C2" s="5">
        <f>VLOOKUP(A2, '[1]Participant Code'!$A:$F, 3, FALSE)</f>
        <v>3</v>
      </c>
      <c r="D2" s="5" t="str">
        <f>VLOOKUP(A2, '[1]Participant Code'!$A:$F, 4, FALSE)</f>
        <v>ONH</v>
      </c>
      <c r="E2" s="5">
        <f>VLOOKUP(A2, '[1]Participant Code'!$A:$F, 5, FALSE)</f>
        <v>3</v>
      </c>
      <c r="F2" s="5" t="str">
        <f>VLOOKUP(A2, '[1]Participant Code'!$A:$F, 6, FALSE)</f>
        <v>Training</v>
      </c>
      <c r="G2" s="9">
        <f>SUM(('Absolute Values'!G2-250)/250)*100</f>
        <v>3.0666799999999967</v>
      </c>
      <c r="H2" s="10">
        <f>SUM(('Absolute Values'!H2-250)/250)*100</f>
        <v>25.733320000000003</v>
      </c>
      <c r="I2" s="11">
        <f>SUM(('Absolute Values'!I2-250)/250)*100</f>
        <v>11.200000000000001</v>
      </c>
      <c r="J2" s="6" t="s">
        <v>2</v>
      </c>
      <c r="K2" t="s">
        <v>3</v>
      </c>
      <c r="L2" s="11">
        <f>SUM(('Absolute Values'!L2-250)/250)*100</f>
        <v>23.466679999999997</v>
      </c>
      <c r="M2" s="11">
        <f>SUM(('Absolute Values'!M2-250)/250)*100</f>
        <v>21.866679999999995</v>
      </c>
      <c r="N2" s="11">
        <f>SUM(('Absolute Values'!N2-250)/250)*100</f>
        <v>19.066679999999998</v>
      </c>
      <c r="O2" s="6" t="s">
        <v>2</v>
      </c>
      <c r="P2" s="5" t="s">
        <v>55</v>
      </c>
      <c r="Q2" s="11">
        <f>SUM(('Absolute Values'!Q2-250)/250)*100</f>
        <v>23.466679999999997</v>
      </c>
      <c r="R2" s="10">
        <f>SUM(('Absolute Values'!R2-250)/250)*100</f>
        <v>21.866679999999995</v>
      </c>
      <c r="S2" s="11">
        <f>SUM(('Absolute Values'!S2-250)/250)*100</f>
        <v>19.066679999999998</v>
      </c>
      <c r="T2" s="6" t="s">
        <v>2</v>
      </c>
      <c r="U2" s="5" t="s">
        <v>10</v>
      </c>
      <c r="V2" s="5" t="s">
        <v>10</v>
      </c>
      <c r="W2" s="5" t="s">
        <v>10</v>
      </c>
      <c r="X2" s="5" t="s">
        <v>10</v>
      </c>
    </row>
    <row r="3" spans="1:25">
      <c r="A3" s="5" t="s">
        <v>4</v>
      </c>
      <c r="B3" s="5" t="s">
        <v>5</v>
      </c>
      <c r="C3" s="5">
        <f>VLOOKUP(A3, '[1]Participant Code'!$A:$F, 3, FALSE)</f>
        <v>2</v>
      </c>
      <c r="D3" s="5" t="str">
        <f>VLOOKUP(A3, '[1]Participant Code'!$A:$F, 4, FALSE)</f>
        <v>YNH</v>
      </c>
      <c r="E3" s="5">
        <f>VLOOKUP(A3, '[1]Participant Code'!$A:$F, 5, FALSE)</f>
        <v>3</v>
      </c>
      <c r="F3" s="5" t="str">
        <f>VLOOKUP(A3, '[1]Participant Code'!$A:$F, 6, FALSE)</f>
        <v>Training</v>
      </c>
      <c r="G3" s="9">
        <f>SUM(('Absolute Values'!G3-250)/250)*100</f>
        <v>9.1999999999999993</v>
      </c>
      <c r="H3" s="10">
        <f>SUM(('Absolute Values'!H3-250)/250)*100</f>
        <v>19.2</v>
      </c>
      <c r="I3" s="11">
        <f>SUM(('Absolute Values'!I3-250)/250)*100</f>
        <v>12.266679999999997</v>
      </c>
      <c r="J3" s="6" t="s">
        <v>4</v>
      </c>
      <c r="K3" t="s">
        <v>5</v>
      </c>
      <c r="L3" s="11">
        <f>SUM(('Absolute Values'!L3-250)/250)*100</f>
        <v>21.333320000000004</v>
      </c>
      <c r="M3" s="11">
        <f>SUM(('Absolute Values'!M3-250)/250)*100</f>
        <v>21.2</v>
      </c>
      <c r="N3" s="11">
        <f>SUM(('Absolute Values'!N3-250)/250)*100</f>
        <v>22.933320000000005</v>
      </c>
      <c r="O3" s="6" t="s">
        <v>4</v>
      </c>
      <c r="P3" t="s">
        <v>3</v>
      </c>
      <c r="Q3" s="11">
        <f>SUM(('Absolute Values'!Q3-250)/250)*100</f>
        <v>21.333320000000004</v>
      </c>
      <c r="R3" s="10">
        <f>SUM(('Absolute Values'!R3-250)/250)*100</f>
        <v>21.2</v>
      </c>
      <c r="S3" s="11">
        <f>SUM(('Absolute Values'!S3-250)/250)*100</f>
        <v>22.933320000000005</v>
      </c>
      <c r="T3" s="6" t="s">
        <v>4</v>
      </c>
      <c r="U3" s="5" t="s">
        <v>10</v>
      </c>
      <c r="V3" s="5" t="s">
        <v>10</v>
      </c>
      <c r="W3" s="5" t="s">
        <v>10</v>
      </c>
      <c r="X3" s="5" t="s">
        <v>10</v>
      </c>
    </row>
    <row r="4" spans="1:25">
      <c r="A4" s="5" t="s">
        <v>6</v>
      </c>
      <c r="B4" s="5" t="s">
        <v>7</v>
      </c>
      <c r="C4" s="5">
        <f>VLOOKUP(A4, '[1]Participant Code'!$A:$F, 3, FALSE)</f>
        <v>3</v>
      </c>
      <c r="D4" s="5" t="str">
        <f>VLOOKUP(A4, '[1]Participant Code'!$A:$F, 4, FALSE)</f>
        <v>ONH</v>
      </c>
      <c r="E4" s="5">
        <f>VLOOKUP(A4, '[1]Participant Code'!$A:$F, 5, FALSE)</f>
        <v>3</v>
      </c>
      <c r="F4" s="5" t="str">
        <f>VLOOKUP(A4, '[1]Participant Code'!$A:$F, 6, FALSE)</f>
        <v>Training</v>
      </c>
      <c r="G4" s="9">
        <f>SUM(('Absolute Values'!G4-250)/250)*100</f>
        <v>10</v>
      </c>
      <c r="H4" s="10">
        <f>SUM(('Absolute Values'!H4-250)/250)*100</f>
        <v>9.7333200000000044</v>
      </c>
      <c r="I4" s="11">
        <f>SUM(('Absolute Values'!I4-250)/250)*100</f>
        <v>11.466679999999997</v>
      </c>
      <c r="J4" s="6" t="s">
        <v>6</v>
      </c>
      <c r="K4" t="s">
        <v>7</v>
      </c>
      <c r="L4" s="11">
        <f>SUM(('Absolute Values'!L4-250)/250)*100</f>
        <v>12</v>
      </c>
      <c r="M4" s="11">
        <f>SUM(('Absolute Values'!M4-250)/250)*100</f>
        <v>11.600000000000001</v>
      </c>
      <c r="N4" s="11">
        <f>SUM(('Absolute Values'!N4-250)/250)*100</f>
        <v>14.933320000000002</v>
      </c>
      <c r="O4" s="6" t="s">
        <v>6</v>
      </c>
      <c r="P4" t="s">
        <v>5</v>
      </c>
      <c r="Q4" s="11">
        <f>SUM(('Absolute Values'!Q4-250)/250)*100</f>
        <v>12</v>
      </c>
      <c r="R4" s="10">
        <f>SUM(('Absolute Values'!R4-250)/250)*100</f>
        <v>11.600000000000001</v>
      </c>
      <c r="S4" s="11">
        <f>SUM(('Absolute Values'!S4-250)/250)*100</f>
        <v>14.933320000000002</v>
      </c>
      <c r="T4" s="6" t="s">
        <v>6</v>
      </c>
      <c r="U4" s="5" t="s">
        <v>10</v>
      </c>
      <c r="V4" s="5" t="s">
        <v>10</v>
      </c>
      <c r="W4" s="5" t="s">
        <v>10</v>
      </c>
      <c r="X4" s="5" t="s">
        <v>10</v>
      </c>
    </row>
    <row r="5" spans="1:25">
      <c r="A5" s="5" t="s">
        <v>8</v>
      </c>
      <c r="B5" s="5" t="s">
        <v>9</v>
      </c>
      <c r="C5" s="5">
        <f>VLOOKUP(A5, '[1]Participant Code'!$A:$F, 3, FALSE)</f>
        <v>3</v>
      </c>
      <c r="D5" s="5" t="str">
        <f>VLOOKUP(A5, '[1]Participant Code'!$A:$F, 4, FALSE)</f>
        <v>ONH</v>
      </c>
      <c r="E5" s="5">
        <f>VLOOKUP(A5, '[1]Participant Code'!$A:$F, 5, FALSE)</f>
        <v>3</v>
      </c>
      <c r="F5" s="5" t="str">
        <f>VLOOKUP(A5, '[1]Participant Code'!$A:$F, 6, FALSE)</f>
        <v>Training</v>
      </c>
      <c r="G5" s="9">
        <f>SUM(('Absolute Values'!G5-250)/250)*100</f>
        <v>13.466679999999997</v>
      </c>
      <c r="H5" s="10">
        <f>SUM(('Absolute Values'!H5-250)/250)*100</f>
        <v>11.866679999999995</v>
      </c>
      <c r="I5" s="11">
        <f>SUM(('Absolute Values'!I5-250)/250)*100</f>
        <v>3.8666799999999966</v>
      </c>
      <c r="J5" s="6" t="s">
        <v>8</v>
      </c>
      <c r="K5" t="s">
        <v>9</v>
      </c>
      <c r="L5" s="11">
        <f>SUM(('Absolute Values'!L5-250)/250)*100</f>
        <v>38.133320000000005</v>
      </c>
      <c r="M5" s="11">
        <f>SUM(('Absolute Values'!M5-250)/250)*100</f>
        <v>15.2</v>
      </c>
      <c r="N5" s="11">
        <f>SUM(('Absolute Values'!N5-250)/250)*100</f>
        <v>17.866679999999995</v>
      </c>
      <c r="O5" s="6" t="s">
        <v>8</v>
      </c>
      <c r="P5" t="s">
        <v>7</v>
      </c>
      <c r="Q5" s="11">
        <f>SUM(('Absolute Values'!Q5-250)/250)*100</f>
        <v>38.133320000000005</v>
      </c>
      <c r="R5" s="10">
        <f>SUM(('Absolute Values'!R5-250)/250)*100</f>
        <v>15.2</v>
      </c>
      <c r="S5" s="11">
        <f>SUM(('Absolute Values'!S5-250)/250)*100</f>
        <v>17.866679999999995</v>
      </c>
      <c r="T5" s="6" t="s">
        <v>8</v>
      </c>
      <c r="U5" s="5" t="s">
        <v>10</v>
      </c>
      <c r="V5" s="5" t="s">
        <v>10</v>
      </c>
      <c r="W5" s="5" t="s">
        <v>10</v>
      </c>
      <c r="X5" s="5" t="s">
        <v>10</v>
      </c>
    </row>
    <row r="6" spans="1:25">
      <c r="A6" s="5" t="s">
        <v>11</v>
      </c>
      <c r="B6" s="5" t="s">
        <v>12</v>
      </c>
      <c r="C6" s="5">
        <f>VLOOKUP(A6, '[1]Participant Code'!$A:$F, 3, FALSE)</f>
        <v>2</v>
      </c>
      <c r="D6" s="5" t="str">
        <f>VLOOKUP(A6, '[1]Participant Code'!$A:$F, 4, FALSE)</f>
        <v>YNH</v>
      </c>
      <c r="E6" s="5">
        <f>VLOOKUP(A6, '[1]Participant Code'!$A:$F, 5, FALSE)</f>
        <v>3</v>
      </c>
      <c r="F6" s="5" t="str">
        <f>VLOOKUP(A6, '[1]Participant Code'!$A:$F, 6, FALSE)</f>
        <v>Training</v>
      </c>
      <c r="G6" s="9">
        <f>SUM(('Absolute Values'!G6-250)/250)*100</f>
        <v>6.9333200000000037</v>
      </c>
      <c r="H6" s="10">
        <f>SUM(('Absolute Values'!H6-250)/250)*100</f>
        <v>9.3333200000000041</v>
      </c>
      <c r="I6" s="11">
        <f>SUM(('Absolute Values'!I6-250)/250)*100</f>
        <v>7.4666799999999967</v>
      </c>
      <c r="J6" s="6" t="s">
        <v>11</v>
      </c>
      <c r="K6" t="s">
        <v>12</v>
      </c>
      <c r="L6" s="11">
        <f>SUM(('Absolute Values'!L6-250)/250)*100</f>
        <v>5.7333200000000035</v>
      </c>
      <c r="M6" s="11">
        <f>SUM(('Absolute Values'!M6-250)/250)*100</f>
        <v>21.2</v>
      </c>
      <c r="N6" s="11">
        <f>SUM(('Absolute Values'!N6-250)/250)*100</f>
        <v>17.733320000000003</v>
      </c>
      <c r="O6" s="6" t="s">
        <v>11</v>
      </c>
      <c r="P6" t="s">
        <v>9</v>
      </c>
      <c r="Q6" s="11">
        <f>SUM(('Absolute Values'!Q6-250)/250)*100</f>
        <v>5.7333200000000035</v>
      </c>
      <c r="R6" s="10">
        <f>SUM(('Absolute Values'!R6-250)/250)*100</f>
        <v>21.2</v>
      </c>
      <c r="S6" s="11">
        <f>SUM(('Absolute Values'!S6-250)/250)*100</f>
        <v>17.733320000000003</v>
      </c>
      <c r="T6" s="6" t="s">
        <v>11</v>
      </c>
      <c r="U6" s="5" t="s">
        <v>10</v>
      </c>
      <c r="V6" s="5" t="s">
        <v>10</v>
      </c>
      <c r="W6" s="5" t="s">
        <v>10</v>
      </c>
      <c r="X6" s="5" t="s">
        <v>10</v>
      </c>
    </row>
    <row r="7" spans="1:25">
      <c r="A7" s="5" t="s">
        <v>13</v>
      </c>
      <c r="B7" s="5" t="s">
        <v>14</v>
      </c>
      <c r="C7" s="5">
        <f>VLOOKUP(A7, '[1]Participant Code'!$A:$F, 3, FALSE)</f>
        <v>3</v>
      </c>
      <c r="D7" s="5" t="str">
        <f>VLOOKUP(A7, '[1]Participant Code'!$A:$F, 4, FALSE)</f>
        <v>ONH</v>
      </c>
      <c r="E7" s="5">
        <f>VLOOKUP(A7, '[1]Participant Code'!$A:$F, 5, FALSE)</f>
        <v>3</v>
      </c>
      <c r="F7" s="5" t="str">
        <f>VLOOKUP(A7, '[1]Participant Code'!$A:$F, 6, FALSE)</f>
        <v>Training</v>
      </c>
      <c r="G7" s="9">
        <f>SUM(('Absolute Values'!G7-250)/250)*100</f>
        <v>25.2</v>
      </c>
      <c r="H7" s="10">
        <f>SUM(('Absolute Values'!H7-250)/250)*100</f>
        <v>18.666679999999996</v>
      </c>
      <c r="I7" s="11">
        <f>SUM(('Absolute Values'!I7-250)/250)*100</f>
        <v>22.666679999999996</v>
      </c>
      <c r="J7" s="6" t="s">
        <v>13</v>
      </c>
      <c r="K7" t="s">
        <v>14</v>
      </c>
      <c r="L7" s="11">
        <f>SUM(('Absolute Values'!L7-250)/250)*100</f>
        <v>5.3333200000000032</v>
      </c>
      <c r="M7" s="11">
        <f>SUM(('Absolute Values'!M7-250)/250)*100</f>
        <v>14.933320000000002</v>
      </c>
      <c r="N7" s="11">
        <f>SUM(('Absolute Values'!N7-250)/250)*100</f>
        <v>15.6</v>
      </c>
      <c r="O7" s="6" t="s">
        <v>13</v>
      </c>
      <c r="P7" t="s">
        <v>12</v>
      </c>
      <c r="Q7" s="11">
        <f>SUM(('Absolute Values'!Q7-250)/250)*100</f>
        <v>5.3333200000000032</v>
      </c>
      <c r="R7" s="10">
        <f>SUM(('Absolute Values'!R7-250)/250)*100</f>
        <v>14.933320000000002</v>
      </c>
      <c r="S7" s="11">
        <f>SUM(('Absolute Values'!S7-250)/250)*100</f>
        <v>15.6</v>
      </c>
      <c r="T7" s="6" t="s">
        <v>13</v>
      </c>
      <c r="U7" s="5" t="s">
        <v>10</v>
      </c>
      <c r="V7" s="5" t="s">
        <v>10</v>
      </c>
      <c r="W7" s="5" t="s">
        <v>10</v>
      </c>
      <c r="X7" s="5" t="s">
        <v>10</v>
      </c>
    </row>
    <row r="8" spans="1:25">
      <c r="A8" s="5" t="s">
        <v>15</v>
      </c>
      <c r="B8" s="5" t="s">
        <v>16</v>
      </c>
      <c r="C8" s="5">
        <f>VLOOKUP(A8, '[1]Participant Code'!$A:$F, 3, FALSE)</f>
        <v>2</v>
      </c>
      <c r="D8" s="5" t="str">
        <f>VLOOKUP(A8, '[1]Participant Code'!$A:$F, 4, FALSE)</f>
        <v>YNH</v>
      </c>
      <c r="E8" s="5">
        <f>VLOOKUP(A8, '[1]Participant Code'!$A:$F, 5, FALSE)</f>
        <v>3</v>
      </c>
      <c r="F8" s="5" t="str">
        <f>VLOOKUP(A8, '[1]Participant Code'!$A:$F, 6, FALSE)</f>
        <v>Training</v>
      </c>
      <c r="G8" s="9">
        <f>SUM(('Absolute Values'!G8-250)/250)*100</f>
        <v>18</v>
      </c>
      <c r="H8" s="10">
        <f>SUM(('Absolute Values'!H8-250)/250)*100</f>
        <v>24.4</v>
      </c>
      <c r="I8" s="11">
        <f>SUM(('Absolute Values'!I8-250)/250)*100</f>
        <v>26.8</v>
      </c>
      <c r="J8" s="6" t="s">
        <v>15</v>
      </c>
      <c r="K8" t="s">
        <v>16</v>
      </c>
      <c r="L8" s="5" t="s">
        <v>10</v>
      </c>
      <c r="M8" s="5" t="s">
        <v>10</v>
      </c>
      <c r="N8" s="5" t="s">
        <v>10</v>
      </c>
      <c r="O8" s="6" t="s">
        <v>15</v>
      </c>
      <c r="P8" t="s">
        <v>14</v>
      </c>
      <c r="Q8" s="11" t="e">
        <f>SUM(('Absolute Values'!Q8-250)/250)*100</f>
        <v>#VALUE!</v>
      </c>
      <c r="R8" s="10" t="e">
        <f>SUM(('Absolute Values'!R8-250)/250)*100</f>
        <v>#VALUE!</v>
      </c>
      <c r="S8" s="11" t="e">
        <f>SUM(('Absolute Values'!S8-250)/250)*100</f>
        <v>#VALUE!</v>
      </c>
      <c r="T8" s="6" t="s">
        <v>15</v>
      </c>
      <c r="U8" s="5" t="s">
        <v>10</v>
      </c>
      <c r="V8" s="5" t="s">
        <v>10</v>
      </c>
      <c r="W8" s="5" t="s">
        <v>10</v>
      </c>
      <c r="X8" s="5" t="s">
        <v>10</v>
      </c>
    </row>
    <row r="9" spans="1:25">
      <c r="A9" s="5" t="s">
        <v>17</v>
      </c>
      <c r="B9" s="5" t="s">
        <v>18</v>
      </c>
      <c r="C9" s="5">
        <f>VLOOKUP(A9, '[1]Participant Code'!$A:$F, 3, FALSE)</f>
        <v>3</v>
      </c>
      <c r="D9" s="5" t="str">
        <f>VLOOKUP(A9, '[1]Participant Code'!$A:$F, 4, FALSE)</f>
        <v>ONH</v>
      </c>
      <c r="E9" s="5">
        <f>VLOOKUP(A9, '[1]Participant Code'!$A:$F, 5, FALSE)</f>
        <v>3</v>
      </c>
      <c r="F9" s="5" t="str">
        <f>VLOOKUP(A9, '[1]Participant Code'!$A:$F, 6, FALSE)</f>
        <v>Training</v>
      </c>
      <c r="G9" s="9">
        <f>SUM(('Absolute Values'!G9-250)/250)*100</f>
        <v>13.733320000000004</v>
      </c>
      <c r="H9" s="10">
        <f>SUM(('Absolute Values'!H9-250)/250)*100</f>
        <v>15.2</v>
      </c>
      <c r="I9" s="11">
        <f>SUM(('Absolute Values'!I9-250)/250)*100</f>
        <v>16.266679999999997</v>
      </c>
      <c r="J9" s="6" t="s">
        <v>17</v>
      </c>
      <c r="K9" t="s">
        <v>18</v>
      </c>
      <c r="L9" s="11">
        <f>SUM(('Absolute Values'!L9-250)/250)*100</f>
        <v>10.533320000000003</v>
      </c>
      <c r="M9" s="11">
        <f>SUM(('Absolute Values'!M9-250)/250)*100</f>
        <v>12.8</v>
      </c>
      <c r="N9" s="11">
        <f>SUM(('Absolute Values'!N9-250)/250)*100</f>
        <v>4.9333200000000037</v>
      </c>
      <c r="O9" s="6" t="s">
        <v>17</v>
      </c>
      <c r="P9" t="s">
        <v>16</v>
      </c>
      <c r="Q9" s="11">
        <f>SUM(('Absolute Values'!Q9-250)/250)*100</f>
        <v>10.533320000000003</v>
      </c>
      <c r="R9" s="10">
        <f>SUM(('Absolute Values'!R9-250)/250)*100</f>
        <v>12.8</v>
      </c>
      <c r="S9" s="11">
        <f>SUM(('Absolute Values'!S9-250)/250)*100</f>
        <v>4.9333200000000037</v>
      </c>
      <c r="T9" s="6" t="s">
        <v>17</v>
      </c>
      <c r="U9" s="5" t="s">
        <v>10</v>
      </c>
      <c r="V9" s="5" t="s">
        <v>10</v>
      </c>
      <c r="W9" s="5" t="s">
        <v>10</v>
      </c>
      <c r="X9" s="5" t="s">
        <v>10</v>
      </c>
    </row>
    <row r="10" spans="1:25">
      <c r="A10" s="5" t="s">
        <v>19</v>
      </c>
      <c r="B10" s="5" t="s">
        <v>20</v>
      </c>
      <c r="C10" s="5">
        <f>VLOOKUP(A10, '[1]Participant Code'!$A:$F, 3, FALSE)</f>
        <v>2</v>
      </c>
      <c r="D10" s="5" t="str">
        <f>VLOOKUP(A10, '[1]Participant Code'!$A:$F, 4, FALSE)</f>
        <v>YNH</v>
      </c>
      <c r="E10" s="5">
        <f>VLOOKUP(A10, '[1]Participant Code'!$A:$F, 5, FALSE)</f>
        <v>3</v>
      </c>
      <c r="F10" s="5" t="str">
        <f>VLOOKUP(A10, '[1]Participant Code'!$A:$F, 6, FALSE)</f>
        <v>Training</v>
      </c>
      <c r="G10" s="9">
        <f>SUM(('Absolute Values'!G10-250)/250)*100</f>
        <v>14.133320000000001</v>
      </c>
      <c r="H10" s="10">
        <f>SUM(('Absolute Values'!H10-250)/250)*100</f>
        <v>9.866679999999997</v>
      </c>
      <c r="I10" s="11">
        <f>SUM(('Absolute Values'!I10-250)/250)*100</f>
        <v>29.333320000000001</v>
      </c>
      <c r="J10" s="6" t="s">
        <v>19</v>
      </c>
      <c r="K10" t="s">
        <v>20</v>
      </c>
      <c r="L10" s="11">
        <f>SUM(('Absolute Values'!L10-250)/250)*100</f>
        <v>10.8</v>
      </c>
      <c r="M10" s="11">
        <f>SUM(('Absolute Values'!M10-250)/250)*100</f>
        <v>15.2</v>
      </c>
      <c r="N10" s="11">
        <f>SUM(('Absolute Values'!N10-250)/250)*100</f>
        <v>20.533320000000003</v>
      </c>
      <c r="O10" s="6" t="s">
        <v>19</v>
      </c>
      <c r="P10" t="s">
        <v>18</v>
      </c>
      <c r="Q10" s="11">
        <f>SUM(('Absolute Values'!Q10-250)/250)*100</f>
        <v>10.8</v>
      </c>
      <c r="R10" s="10">
        <f>SUM(('Absolute Values'!R10-250)/250)*100</f>
        <v>15.2</v>
      </c>
      <c r="S10" s="11">
        <f>SUM(('Absolute Values'!S10-250)/250)*100</f>
        <v>20.533320000000003</v>
      </c>
      <c r="T10" s="6" t="s">
        <v>19</v>
      </c>
      <c r="U10" s="5" t="s">
        <v>10</v>
      </c>
      <c r="V10" s="5" t="s">
        <v>10</v>
      </c>
      <c r="W10" s="5" t="s">
        <v>10</v>
      </c>
      <c r="X10" s="5" t="s">
        <v>10</v>
      </c>
    </row>
    <row r="11" spans="1:25">
      <c r="A11" s="5" t="s">
        <v>21</v>
      </c>
      <c r="B11" s="5" t="s">
        <v>7</v>
      </c>
      <c r="C11" s="5">
        <f>VLOOKUP(A11, '[1]Participant Code'!$A:$F, 3, FALSE)</f>
        <v>3</v>
      </c>
      <c r="D11" s="5" t="str">
        <f>VLOOKUP(A11, '[1]Participant Code'!$A:$F, 4, FALSE)</f>
        <v>ONH</v>
      </c>
      <c r="E11" s="5">
        <f>VLOOKUP(A11, '[1]Participant Code'!$A:$F, 5, FALSE)</f>
        <v>3</v>
      </c>
      <c r="F11" s="5" t="str">
        <f>VLOOKUP(A11, '[1]Participant Code'!$A:$F, 6, FALSE)</f>
        <v>Training</v>
      </c>
      <c r="G11" s="9">
        <f>SUM(('Absolute Values'!G11-250)/250)*100</f>
        <v>8.7999999999999989</v>
      </c>
      <c r="H11" s="10">
        <f>SUM(('Absolute Values'!H11-250)/250)*100</f>
        <v>7.4666799999999967</v>
      </c>
      <c r="I11" s="11">
        <f>SUM(('Absolute Values'!I11-250)/250)*100</f>
        <v>15.2</v>
      </c>
      <c r="J11" s="6" t="s">
        <v>21</v>
      </c>
      <c r="K11" t="s">
        <v>7</v>
      </c>
      <c r="L11" s="11">
        <f>SUM(('Absolute Values'!L11-250)/250)*100</f>
        <v>22.266679999999997</v>
      </c>
      <c r="M11" s="11">
        <f>SUM(('Absolute Values'!M11-250)/250)*100</f>
        <v>11.333320000000004</v>
      </c>
      <c r="N11" s="11">
        <f>SUM(('Absolute Values'!N11-250)/250)*100</f>
        <v>23.333320000000004</v>
      </c>
      <c r="O11" s="6" t="s">
        <v>21</v>
      </c>
      <c r="P11" t="s">
        <v>20</v>
      </c>
      <c r="Q11" s="11">
        <f>SUM(('Absolute Values'!Q11-250)/250)*100</f>
        <v>22.266679999999997</v>
      </c>
      <c r="R11" s="10">
        <f>SUM(('Absolute Values'!R11-250)/250)*100</f>
        <v>11.333320000000004</v>
      </c>
      <c r="S11" s="11">
        <f>SUM(('Absolute Values'!S11-250)/250)*100</f>
        <v>23.333320000000004</v>
      </c>
      <c r="T11" s="6" t="s">
        <v>21</v>
      </c>
      <c r="U11" s="5" t="s">
        <v>10</v>
      </c>
      <c r="V11" s="5" t="s">
        <v>10</v>
      </c>
      <c r="W11" s="5" t="s">
        <v>10</v>
      </c>
      <c r="X11" s="5" t="s">
        <v>10</v>
      </c>
    </row>
    <row r="12" spans="1:25">
      <c r="A12" s="5" t="s">
        <v>22</v>
      </c>
      <c r="B12" s="5" t="s">
        <v>23</v>
      </c>
      <c r="C12" s="5">
        <f>VLOOKUP(A12, '[1]Participant Code'!$A:$F, 3, FALSE)</f>
        <v>1</v>
      </c>
      <c r="D12" s="5" t="str">
        <f>VLOOKUP(A12, '[1]Participant Code'!$A:$F, 4, FALSE)</f>
        <v>OHI</v>
      </c>
      <c r="E12" s="5">
        <f>VLOOKUP(A12, '[1]Participant Code'!$A:$F, 5, FALSE)</f>
        <v>3</v>
      </c>
      <c r="F12" s="5" t="str">
        <f>VLOOKUP(A12, '[1]Participant Code'!$A:$F, 6, FALSE)</f>
        <v>Training</v>
      </c>
      <c r="G12" s="9">
        <f>SUM(('Absolute Values'!G12-250)/250)*100</f>
        <v>24</v>
      </c>
      <c r="H12" s="10">
        <f>SUM(('Absolute Values'!H12-250)/250)*100</f>
        <v>15.2</v>
      </c>
      <c r="I12" s="11">
        <f>SUM(('Absolute Values'!I12-250)/250)*100</f>
        <v>11.333320000000004</v>
      </c>
      <c r="J12" s="6" t="s">
        <v>22</v>
      </c>
      <c r="K12" t="s">
        <v>23</v>
      </c>
      <c r="L12" s="11">
        <f>SUM(('Absolute Values'!L12-250)/250)*100</f>
        <v>17.599999999999998</v>
      </c>
      <c r="M12" s="11">
        <f>SUM(('Absolute Values'!M12-250)/250)*100</f>
        <v>10.8</v>
      </c>
      <c r="N12" s="11">
        <f>SUM(('Absolute Values'!N12-250)/250)*100</f>
        <v>11.066679999999996</v>
      </c>
      <c r="O12" s="6" t="s">
        <v>22</v>
      </c>
      <c r="P12" t="s">
        <v>7</v>
      </c>
      <c r="Q12" s="11">
        <f>SUM(('Absolute Values'!Q12-250)/250)*100</f>
        <v>17.599999999999998</v>
      </c>
      <c r="R12" s="10">
        <f>SUM(('Absolute Values'!R12-250)/250)*100</f>
        <v>10.8</v>
      </c>
      <c r="S12" s="11">
        <f>SUM(('Absolute Values'!S12-250)/250)*100</f>
        <v>11.066679999999996</v>
      </c>
      <c r="T12" s="6" t="s">
        <v>22</v>
      </c>
      <c r="U12" s="5" t="s">
        <v>10</v>
      </c>
      <c r="V12" s="5" t="s">
        <v>10</v>
      </c>
      <c r="W12" s="5" t="s">
        <v>10</v>
      </c>
      <c r="X12" s="5" t="s">
        <v>10</v>
      </c>
    </row>
    <row r="13" spans="1:25">
      <c r="A13" s="5" t="s">
        <v>24</v>
      </c>
      <c r="B13" s="5" t="s">
        <v>25</v>
      </c>
      <c r="C13" s="5">
        <f>VLOOKUP(A13, '[1]Participant Code'!$A:$F, 3, FALSE)</f>
        <v>1</v>
      </c>
      <c r="D13" s="5" t="str">
        <f>VLOOKUP(A13, '[1]Participant Code'!$A:$F, 4, FALSE)</f>
        <v>OHI</v>
      </c>
      <c r="E13" s="5">
        <f>VLOOKUP(A13, '[1]Participant Code'!$A:$F, 5, FALSE)</f>
        <v>3</v>
      </c>
      <c r="F13" s="5" t="str">
        <f>VLOOKUP(A13, '[1]Participant Code'!$A:$F, 6, FALSE)</f>
        <v>Training</v>
      </c>
      <c r="G13" s="9">
        <f>SUM(('Absolute Values'!G13-250)/250)*100</f>
        <v>10.4</v>
      </c>
      <c r="H13" s="10">
        <f>SUM(('Absolute Values'!H13-250)/250)*100</f>
        <v>9.866679999999997</v>
      </c>
      <c r="I13" s="11">
        <f>SUM(('Absolute Values'!I13-250)/250)*100</f>
        <v>7.4666799999999967</v>
      </c>
      <c r="J13" s="6" t="s">
        <v>24</v>
      </c>
      <c r="K13" t="s">
        <v>25</v>
      </c>
      <c r="L13" s="5" t="s">
        <v>10</v>
      </c>
      <c r="M13" s="5" t="s">
        <v>10</v>
      </c>
      <c r="N13" s="5" t="s">
        <v>10</v>
      </c>
      <c r="O13" s="6" t="s">
        <v>24</v>
      </c>
      <c r="P13" t="s">
        <v>23</v>
      </c>
      <c r="Q13" s="11" t="e">
        <f>SUM(('Absolute Values'!Q13-250)/250)*100</f>
        <v>#VALUE!</v>
      </c>
      <c r="R13" s="10" t="e">
        <f>SUM(('Absolute Values'!R13-250)/250)*100</f>
        <v>#VALUE!</v>
      </c>
      <c r="S13" s="11" t="e">
        <f>SUM(('Absolute Values'!S13-250)/250)*100</f>
        <v>#VALUE!</v>
      </c>
      <c r="T13" s="6" t="s">
        <v>24</v>
      </c>
      <c r="U13" s="5" t="s">
        <v>10</v>
      </c>
      <c r="V13" s="5" t="s">
        <v>10</v>
      </c>
      <c r="W13" s="5" t="s">
        <v>10</v>
      </c>
      <c r="X13" s="5" t="s">
        <v>10</v>
      </c>
    </row>
    <row r="14" spans="1:25">
      <c r="A14" s="5" t="s">
        <v>26</v>
      </c>
      <c r="B14" s="5" t="s">
        <v>27</v>
      </c>
      <c r="C14" s="5">
        <f>VLOOKUP(A14, '[1]Participant Code'!$A:$F, 3, FALSE)</f>
        <v>3</v>
      </c>
      <c r="D14" s="5" t="str">
        <f>VLOOKUP(A14, '[1]Participant Code'!$A:$F, 4, FALSE)</f>
        <v>ONH</v>
      </c>
      <c r="E14" s="5">
        <f>VLOOKUP(A14, '[1]Participant Code'!$A:$F, 5, FALSE)</f>
        <v>3</v>
      </c>
      <c r="F14" s="5" t="str">
        <f>VLOOKUP(A14, '[1]Participant Code'!$A:$F, 6, FALSE)</f>
        <v>Training</v>
      </c>
      <c r="G14" s="9">
        <f>SUM(('Absolute Values'!G14-250)/250)*100</f>
        <v>14.533320000000002</v>
      </c>
      <c r="H14" s="10">
        <f>SUM(('Absolute Values'!H14-250)/250)*100</f>
        <v>6.9333200000000037</v>
      </c>
      <c r="I14" s="11">
        <f>SUM(('Absolute Values'!I14-250)/250)*100</f>
        <v>11.200000000000001</v>
      </c>
      <c r="J14" s="6" t="s">
        <v>26</v>
      </c>
      <c r="K14" t="s">
        <v>27</v>
      </c>
      <c r="L14" s="11">
        <f>SUM(('Absolute Values'!L14-250)/250)*100</f>
        <v>5.6000000000000005</v>
      </c>
      <c r="M14" s="11">
        <f>SUM(('Absolute Values'!M14-250)/250)*100</f>
        <v>4.2666799999999965</v>
      </c>
      <c r="N14" s="11">
        <f>SUM(('Absolute Values'!N14-250)/250)*100</f>
        <v>9.4666799999999967</v>
      </c>
      <c r="O14" s="6" t="s">
        <v>26</v>
      </c>
      <c r="P14" t="s">
        <v>25</v>
      </c>
      <c r="Q14" s="11">
        <f>SUM(('Absolute Values'!Q14-250)/250)*100</f>
        <v>5.6000000000000005</v>
      </c>
      <c r="R14" s="10">
        <f>SUM(('Absolute Values'!R14-250)/250)*100</f>
        <v>4.2666799999999965</v>
      </c>
      <c r="S14" s="11">
        <f>SUM(('Absolute Values'!S14-250)/250)*100</f>
        <v>9.4666799999999967</v>
      </c>
      <c r="T14" s="6" t="s">
        <v>26</v>
      </c>
      <c r="U14" s="5" t="s">
        <v>10</v>
      </c>
      <c r="V14" s="5" t="s">
        <v>10</v>
      </c>
      <c r="W14" s="5" t="s">
        <v>10</v>
      </c>
      <c r="X14" s="5" t="s">
        <v>10</v>
      </c>
    </row>
    <row r="15" spans="1:25">
      <c r="A15" s="5" t="s">
        <v>28</v>
      </c>
      <c r="B15" s="5" t="s">
        <v>29</v>
      </c>
      <c r="C15" s="5">
        <f>VLOOKUP(A15, '[1]Participant Code'!$A:$F, 3, FALSE)</f>
        <v>1</v>
      </c>
      <c r="D15" s="5" t="str">
        <f>VLOOKUP(A15, '[1]Participant Code'!$A:$F, 4, FALSE)</f>
        <v>OHI</v>
      </c>
      <c r="E15" s="5">
        <f>VLOOKUP(A15, '[1]Participant Code'!$A:$F, 5, FALSE)</f>
        <v>3</v>
      </c>
      <c r="F15" s="5" t="str">
        <f>VLOOKUP(A15, '[1]Participant Code'!$A:$F, 6, FALSE)</f>
        <v>Training</v>
      </c>
      <c r="G15" s="9">
        <f>SUM(('Absolute Values'!G15-250)/250)*100</f>
        <v>15.466679999999997</v>
      </c>
      <c r="H15" s="10">
        <f>SUM(('Absolute Values'!H15-250)/250)*100</f>
        <v>18.266679999999997</v>
      </c>
      <c r="I15" s="11">
        <f>SUM(('Absolute Values'!I15-250)/250)*100</f>
        <v>19.066679999999998</v>
      </c>
      <c r="J15" s="6" t="s">
        <v>28</v>
      </c>
      <c r="K15" t="s">
        <v>29</v>
      </c>
      <c r="L15" s="11">
        <f>SUM(('Absolute Values'!L15-250)/250)*100</f>
        <v>16.533320000000003</v>
      </c>
      <c r="M15" s="11">
        <f>SUM(('Absolute Values'!M15-250)/250)*100</f>
        <v>15.6</v>
      </c>
      <c r="N15" s="11">
        <f>SUM(('Absolute Values'!N15-250)/250)*100</f>
        <v>12.933320000000004</v>
      </c>
      <c r="O15" s="6" t="s">
        <v>28</v>
      </c>
      <c r="P15" t="s">
        <v>27</v>
      </c>
      <c r="Q15" s="11">
        <f>SUM(('Absolute Values'!Q15-250)/250)*100</f>
        <v>16.533320000000003</v>
      </c>
      <c r="R15" s="10">
        <f>SUM(('Absolute Values'!R15-250)/250)*100</f>
        <v>15.6</v>
      </c>
      <c r="S15" s="11">
        <f>SUM(('Absolute Values'!S15-250)/250)*100</f>
        <v>12.933320000000004</v>
      </c>
      <c r="T15" s="6" t="s">
        <v>28</v>
      </c>
      <c r="U15" s="5" t="s">
        <v>10</v>
      </c>
      <c r="V15" s="5" t="s">
        <v>10</v>
      </c>
      <c r="W15" s="5" t="s">
        <v>10</v>
      </c>
      <c r="X15" s="5" t="s">
        <v>10</v>
      </c>
    </row>
    <row r="16" spans="1:25">
      <c r="A16" s="5" t="s">
        <v>30</v>
      </c>
      <c r="B16" s="5" t="s">
        <v>73</v>
      </c>
      <c r="C16" s="5">
        <f>VLOOKUP(A16, '[1]Participant Code'!$A:$F, 3, FALSE)</f>
        <v>3</v>
      </c>
      <c r="D16" s="5" t="str">
        <f>VLOOKUP(A16, '[1]Participant Code'!$A:$F, 4, FALSE)</f>
        <v>ONH</v>
      </c>
      <c r="E16" s="5">
        <f>VLOOKUP(A16, '[1]Participant Code'!$A:$F, 5, FALSE)</f>
        <v>3</v>
      </c>
      <c r="F16" s="5" t="str">
        <f>VLOOKUP(A16, '[1]Participant Code'!$A:$F, 6, FALSE)</f>
        <v>Training</v>
      </c>
      <c r="G16" s="9">
        <f>SUM(('Absolute Values'!G16-250)/250)*100</f>
        <v>10</v>
      </c>
      <c r="H16" s="10">
        <f>SUM(('Absolute Values'!H16-250)/250)*100</f>
        <v>4.8</v>
      </c>
      <c r="I16" s="11">
        <f>SUM(('Absolute Values'!I16-250)/250)*100</f>
        <v>8.7999999999999989</v>
      </c>
      <c r="J16" s="6" t="s">
        <v>30</v>
      </c>
      <c r="K16" t="s">
        <v>73</v>
      </c>
      <c r="L16" s="11">
        <f>SUM(('Absolute Values'!L16-250)/250)*100</f>
        <v>10</v>
      </c>
      <c r="M16" s="11">
        <f>SUM(('Absolute Values'!M16-250)/250)*100</f>
        <v>8.7999999999999989</v>
      </c>
      <c r="N16" s="11">
        <f>SUM(('Absolute Values'!N16-250)/250)*100</f>
        <v>10.8</v>
      </c>
      <c r="O16" s="13" t="s">
        <v>30</v>
      </c>
      <c r="P16" t="s">
        <v>29</v>
      </c>
      <c r="Q16" s="11">
        <f>SUM(('Absolute Values'!Q16-250)/250)*100</f>
        <v>10</v>
      </c>
      <c r="R16" s="10">
        <f>SUM(('Absolute Values'!R16-250)/250)*100</f>
        <v>8.7999999999999989</v>
      </c>
      <c r="S16" s="11">
        <f>SUM(('Absolute Values'!S16-250)/250)*100</f>
        <v>10.8</v>
      </c>
      <c r="T16" s="6" t="s">
        <v>30</v>
      </c>
      <c r="U16" s="5" t="s">
        <v>10</v>
      </c>
      <c r="V16" s="5" t="s">
        <v>10</v>
      </c>
      <c r="W16" s="5" t="s">
        <v>10</v>
      </c>
      <c r="X16" s="5" t="s">
        <v>10</v>
      </c>
    </row>
    <row r="17" spans="1:24">
      <c r="A17" s="5" t="s">
        <v>32</v>
      </c>
      <c r="B17" s="5" t="s">
        <v>33</v>
      </c>
      <c r="C17" s="5">
        <f>VLOOKUP(A17, '[1]Participant Code'!$A:$F, 3, FALSE)</f>
        <v>3</v>
      </c>
      <c r="D17" s="5" t="str">
        <f>VLOOKUP(A17, '[1]Participant Code'!$A:$F, 4, FALSE)</f>
        <v>ONH</v>
      </c>
      <c r="E17" s="5">
        <f>VLOOKUP(A17, '[1]Participant Code'!$A:$F, 5, FALSE)</f>
        <v>3</v>
      </c>
      <c r="F17" s="5" t="str">
        <f>VLOOKUP(A17, '[1]Participant Code'!$A:$F, 6, FALSE)</f>
        <v>Training</v>
      </c>
      <c r="G17" s="9">
        <f>SUM(('Absolute Values'!G17-250)/250)*100</f>
        <v>15.6</v>
      </c>
      <c r="H17" s="10">
        <f>SUM(('Absolute Values'!H17-250)/250)*100</f>
        <v>18</v>
      </c>
      <c r="I17" s="11">
        <f>SUM(('Absolute Values'!I17-250)/250)*100</f>
        <v>20.533320000000003</v>
      </c>
      <c r="J17" s="6" t="s">
        <v>32</v>
      </c>
      <c r="K17" t="s">
        <v>33</v>
      </c>
      <c r="L17" s="11">
        <f>SUM(('Absolute Values'!L17-250)/250)*100</f>
        <v>14.533320000000002</v>
      </c>
      <c r="M17" s="11">
        <f>SUM(('Absolute Values'!M17-250)/250)*100</f>
        <v>10.533320000000003</v>
      </c>
      <c r="N17" s="11">
        <f>SUM(('Absolute Values'!N17-250)/250)*100</f>
        <v>16.666679999999996</v>
      </c>
      <c r="O17" s="6" t="s">
        <v>32</v>
      </c>
      <c r="P17" t="s">
        <v>73</v>
      </c>
      <c r="Q17" s="11">
        <f>SUM(('Absolute Values'!Q17-250)/250)*100</f>
        <v>14.533320000000002</v>
      </c>
      <c r="R17" s="10">
        <f>SUM(('Absolute Values'!R17-250)/250)*100</f>
        <v>10.533320000000003</v>
      </c>
      <c r="S17" s="11">
        <f>SUM(('Absolute Values'!S17-250)/250)*100</f>
        <v>16.666679999999996</v>
      </c>
      <c r="T17" s="6" t="s">
        <v>32</v>
      </c>
      <c r="U17" s="5" t="s">
        <v>10</v>
      </c>
      <c r="V17" s="5" t="s">
        <v>10</v>
      </c>
      <c r="W17" s="5" t="s">
        <v>10</v>
      </c>
      <c r="X17" s="5" t="s">
        <v>10</v>
      </c>
    </row>
    <row r="18" spans="1:24">
      <c r="A18" s="5" t="s">
        <v>34</v>
      </c>
      <c r="B18" s="5" t="s">
        <v>35</v>
      </c>
      <c r="C18" s="5">
        <f>VLOOKUP(A18, '[1]Participant Code'!$A:$F, 3, FALSE)</f>
        <v>1</v>
      </c>
      <c r="D18" s="5" t="str">
        <f>VLOOKUP(A18, '[1]Participant Code'!$A:$F, 4, FALSE)</f>
        <v>OHI</v>
      </c>
      <c r="E18" s="5">
        <f>VLOOKUP(A18, '[1]Participant Code'!$A:$F, 5, FALSE)</f>
        <v>3</v>
      </c>
      <c r="F18" s="5" t="str">
        <f>VLOOKUP(A18, '[1]Participant Code'!$A:$F, 6, FALSE)</f>
        <v>Training</v>
      </c>
      <c r="G18" s="9">
        <f>SUM(('Absolute Values'!G18-250)/250)*100</f>
        <v>11.333320000000004</v>
      </c>
      <c r="H18" s="10">
        <f>SUM(('Absolute Values'!H18-250)/250)*100</f>
        <v>10.666679999999996</v>
      </c>
      <c r="I18" s="11">
        <f>SUM(('Absolute Values'!I18-250)/250)*100</f>
        <v>9.0666799999999963</v>
      </c>
      <c r="J18" s="6" t="s">
        <v>34</v>
      </c>
      <c r="K18" t="s">
        <v>35</v>
      </c>
      <c r="L18" s="11">
        <f>SUM(('Absolute Values'!L18-250)/250)*100</f>
        <v>10.266679999999996</v>
      </c>
      <c r="M18" s="11">
        <f>SUM(('Absolute Values'!M18-250)/250)*100</f>
        <v>7.1999999999999993</v>
      </c>
      <c r="N18" s="11">
        <f>SUM(('Absolute Values'!N18-250)/250)*100</f>
        <v>10.533320000000003</v>
      </c>
      <c r="O18" s="6" t="s">
        <v>34</v>
      </c>
      <c r="P18" t="s">
        <v>33</v>
      </c>
      <c r="Q18" s="11">
        <f>SUM(('Absolute Values'!Q18-250)/250)*100</f>
        <v>10.266679999999996</v>
      </c>
      <c r="R18" s="10">
        <f>SUM(('Absolute Values'!R18-250)/250)*100</f>
        <v>7.1999999999999993</v>
      </c>
      <c r="S18" s="11">
        <f>SUM(('Absolute Values'!S18-250)/250)*100</f>
        <v>10.533320000000003</v>
      </c>
      <c r="T18" s="6" t="s">
        <v>34</v>
      </c>
      <c r="U18" s="5" t="s">
        <v>10</v>
      </c>
      <c r="V18" s="5" t="s">
        <v>10</v>
      </c>
      <c r="W18" s="5" t="s">
        <v>10</v>
      </c>
      <c r="X18" s="5" t="s">
        <v>10</v>
      </c>
    </row>
    <row r="19" spans="1:24">
      <c r="A19" s="5" t="s">
        <v>36</v>
      </c>
      <c r="B19" s="5" t="s">
        <v>37</v>
      </c>
      <c r="C19" s="5">
        <f>VLOOKUP(A19, '[1]Participant Code'!$A:$F, 3, FALSE)</f>
        <v>1</v>
      </c>
      <c r="D19" s="5" t="str">
        <f>VLOOKUP(A19, '[1]Participant Code'!$A:$F, 4, FALSE)</f>
        <v>OHI</v>
      </c>
      <c r="E19" s="5">
        <f>VLOOKUP(A19, '[1]Participant Code'!$A:$F, 5, FALSE)</f>
        <v>3</v>
      </c>
      <c r="F19" s="5" t="str">
        <f>VLOOKUP(A19, '[1]Participant Code'!$A:$F, 6, FALSE)</f>
        <v>Training</v>
      </c>
      <c r="G19" s="9">
        <f>SUM(('Absolute Values'!G19-250)/250)*100</f>
        <v>18.133320000000001</v>
      </c>
      <c r="H19" s="10">
        <f>SUM(('Absolute Values'!H19-250)/250)*100</f>
        <v>11.066679999999996</v>
      </c>
      <c r="I19" s="11">
        <f>SUM(('Absolute Values'!I19-250)/250)*100</f>
        <v>14.533320000000002</v>
      </c>
      <c r="J19" s="6" t="s">
        <v>36</v>
      </c>
      <c r="K19" t="s">
        <v>37</v>
      </c>
      <c r="L19" s="5" t="s">
        <v>10</v>
      </c>
      <c r="M19" s="5" t="s">
        <v>10</v>
      </c>
      <c r="N19" s="5" t="s">
        <v>10</v>
      </c>
      <c r="O19" s="6" t="s">
        <v>36</v>
      </c>
      <c r="P19" t="s">
        <v>35</v>
      </c>
      <c r="Q19" s="11" t="e">
        <f>SUM(('Absolute Values'!Q19-250)/250)*100</f>
        <v>#VALUE!</v>
      </c>
      <c r="R19" s="10" t="e">
        <f>SUM(('Absolute Values'!R19-250)/250)*100</f>
        <v>#VALUE!</v>
      </c>
      <c r="S19" s="11" t="e">
        <f>SUM(('Absolute Values'!S19-250)/250)*100</f>
        <v>#VALUE!</v>
      </c>
      <c r="T19" s="6" t="s">
        <v>36</v>
      </c>
      <c r="U19" s="5" t="s">
        <v>10</v>
      </c>
      <c r="V19" s="5" t="s">
        <v>10</v>
      </c>
      <c r="W19" s="5" t="s">
        <v>10</v>
      </c>
      <c r="X19" s="5" t="s">
        <v>10</v>
      </c>
    </row>
    <row r="20" spans="1:24">
      <c r="A20" s="5" t="s">
        <v>38</v>
      </c>
      <c r="B20" s="5" t="s">
        <v>39</v>
      </c>
      <c r="C20" s="5">
        <f>VLOOKUP(A20, '[1]Participant Code'!$A:$F, 3, FALSE)</f>
        <v>1</v>
      </c>
      <c r="D20" s="5" t="str">
        <f>VLOOKUP(A20, '[1]Participant Code'!$A:$F, 4, FALSE)</f>
        <v>OHI</v>
      </c>
      <c r="E20" s="5">
        <f>VLOOKUP(A20, '[1]Participant Code'!$A:$F, 5, FALSE)</f>
        <v>3</v>
      </c>
      <c r="F20" s="5" t="str">
        <f>VLOOKUP(A20, '[1]Participant Code'!$A:$F, 6, FALSE)</f>
        <v>Training</v>
      </c>
      <c r="G20" s="21">
        <f>SUM(('Absolute Values'!G20-250)/250)*100</f>
        <v>56.933319999999995</v>
      </c>
      <c r="H20" s="22">
        <f>SUM(('Absolute Values'!H20-250)/250)*100</f>
        <v>31.066679999999998</v>
      </c>
      <c r="I20" s="23">
        <f>SUM(('Absolute Values'!I20-250)/250)*100</f>
        <v>38.933320000000002</v>
      </c>
      <c r="J20" s="6" t="s">
        <v>38</v>
      </c>
      <c r="K20" t="s">
        <v>39</v>
      </c>
      <c r="L20" s="11">
        <f>SUM(('Absolute Values'!L20-250)/250)*100</f>
        <v>25.466679999999997</v>
      </c>
      <c r="M20" s="11">
        <f>SUM(('Absolute Values'!M20-250)/250)*100</f>
        <v>17.599999999999998</v>
      </c>
      <c r="N20" s="11">
        <f>SUM(('Absolute Values'!N20-250)/250)*100</f>
        <v>25.2</v>
      </c>
      <c r="O20" s="6" t="s">
        <v>38</v>
      </c>
      <c r="P20" t="s">
        <v>37</v>
      </c>
      <c r="Q20" s="11">
        <f>SUM(('Absolute Values'!Q20-250)/250)*100</f>
        <v>25.466679999999997</v>
      </c>
      <c r="R20" s="10">
        <f>SUM(('Absolute Values'!R20-250)/250)*100</f>
        <v>17.599999999999998</v>
      </c>
      <c r="S20" s="11">
        <f>SUM(('Absolute Values'!S20-250)/250)*100</f>
        <v>25.2</v>
      </c>
      <c r="T20" s="6" t="s">
        <v>38</v>
      </c>
      <c r="U20" s="5" t="s">
        <v>10</v>
      </c>
      <c r="V20" s="5" t="s">
        <v>10</v>
      </c>
      <c r="W20" s="5" t="s">
        <v>10</v>
      </c>
      <c r="X20" s="5" t="s">
        <v>10</v>
      </c>
    </row>
    <row r="21" spans="1:24">
      <c r="A21" s="5" t="s">
        <v>40</v>
      </c>
      <c r="B21" s="5" t="s">
        <v>31</v>
      </c>
      <c r="C21" s="5">
        <f>VLOOKUP(A21, '[1]Participant Code'!$A:$F, 3, FALSE)</f>
        <v>3</v>
      </c>
      <c r="D21" s="5" t="str">
        <f>VLOOKUP(A21, '[1]Participant Code'!$A:$F, 4, FALSE)</f>
        <v>ONH</v>
      </c>
      <c r="E21" s="5">
        <f>VLOOKUP(A21, '[1]Participant Code'!$A:$F, 5, FALSE)</f>
        <v>2</v>
      </c>
      <c r="F21" s="5" t="str">
        <f>VLOOKUP(A21, '[1]Participant Code'!$A:$F, 6, FALSE)</f>
        <v>Active Control</v>
      </c>
      <c r="G21" s="9">
        <f>SUM(('Absolute Values'!G21-250)/250)*100</f>
        <v>33.333320000000008</v>
      </c>
      <c r="H21" s="10">
        <f>SUM(('Absolute Values'!H21-250)/250)*100</f>
        <v>27.066679999999998</v>
      </c>
      <c r="I21" s="11">
        <f>SUM(('Absolute Values'!I21-250)/250)*100</f>
        <v>23.733320000000003</v>
      </c>
      <c r="J21" s="6" t="s">
        <v>40</v>
      </c>
      <c r="K21" t="s">
        <v>31</v>
      </c>
      <c r="L21" s="11">
        <f>SUM(('Absolute Values'!L21-250)/250)*100</f>
        <v>19.466679999999997</v>
      </c>
      <c r="M21" s="11">
        <f>SUM(('Absolute Values'!M21-250)/250)*100</f>
        <v>20.133320000000005</v>
      </c>
      <c r="N21" s="11">
        <f>SUM(('Absolute Values'!N21-250)/250)*100</f>
        <v>25.466679999999997</v>
      </c>
      <c r="O21" s="6" t="s">
        <v>40</v>
      </c>
      <c r="P21" t="s">
        <v>39</v>
      </c>
      <c r="Q21" s="11">
        <f>SUM(('Absolute Values'!Q21-250)/250)*100</f>
        <v>19.466679999999997</v>
      </c>
      <c r="R21" s="10">
        <f>SUM(('Absolute Values'!R21-250)/250)*100</f>
        <v>20.133320000000005</v>
      </c>
      <c r="S21" s="11">
        <f>SUM(('Absolute Values'!S21-250)/250)*100</f>
        <v>25.466679999999997</v>
      </c>
      <c r="T21" s="6" t="s">
        <v>40</v>
      </c>
      <c r="U21" s="5" t="s">
        <v>10</v>
      </c>
      <c r="V21" s="5" t="s">
        <v>10</v>
      </c>
      <c r="W21" s="5" t="s">
        <v>10</v>
      </c>
      <c r="X21" s="5" t="s">
        <v>10</v>
      </c>
    </row>
    <row r="22" spans="1:24">
      <c r="A22" s="5" t="s">
        <v>71</v>
      </c>
      <c r="B22" s="5" t="s">
        <v>72</v>
      </c>
      <c r="C22" s="5">
        <f>VLOOKUP(A22, '[1]Participant Code'!$A:$F, 3, FALSE)</f>
        <v>3</v>
      </c>
      <c r="D22" s="5" t="str">
        <f>VLOOKUP(A22, '[1]Participant Code'!$A:$F, 4, FALSE)</f>
        <v>ONH</v>
      </c>
      <c r="E22" s="5">
        <f>VLOOKUP(A22, '[1]Participant Code'!$A:$F, 5, FALSE)</f>
        <v>3</v>
      </c>
      <c r="F22" s="5" t="str">
        <f>VLOOKUP(A22, '[1]Participant Code'!$A:$F, 6, FALSE)</f>
        <v>Training</v>
      </c>
      <c r="G22" s="9">
        <f>SUM(('Absolute Values'!G22-250)/250)*100</f>
        <v>20.533320000000003</v>
      </c>
      <c r="H22" s="10">
        <f>SUM(('Absolute Values'!H22-250)/250)*100</f>
        <v>19.333320000000004</v>
      </c>
      <c r="I22" s="11">
        <f>SUM(('Absolute Values'!I22-250)/250)*100</f>
        <v>26.400000000000002</v>
      </c>
      <c r="J22" s="6" t="s">
        <v>71</v>
      </c>
      <c r="K22" t="s">
        <v>72</v>
      </c>
      <c r="L22" s="5" t="s">
        <v>10</v>
      </c>
      <c r="M22" s="5" t="s">
        <v>10</v>
      </c>
      <c r="N22" s="5" t="s">
        <v>10</v>
      </c>
      <c r="O22" s="6" t="s">
        <v>71</v>
      </c>
      <c r="P22" t="s">
        <v>31</v>
      </c>
      <c r="Q22" s="11" t="e">
        <f>SUM(('Absolute Values'!Q22-250)/250)*100</f>
        <v>#VALUE!</v>
      </c>
      <c r="R22" s="10" t="e">
        <f>SUM(('Absolute Values'!R22-250)/250)*100</f>
        <v>#VALUE!</v>
      </c>
      <c r="S22" s="11" t="e">
        <f>SUM(('Absolute Values'!S22-250)/250)*100</f>
        <v>#VALUE!</v>
      </c>
      <c r="T22" s="6" t="s">
        <v>71</v>
      </c>
      <c r="U22" s="5" t="s">
        <v>10</v>
      </c>
      <c r="V22" s="5" t="s">
        <v>10</v>
      </c>
      <c r="W22" s="5" t="s">
        <v>10</v>
      </c>
      <c r="X22" s="5" t="s">
        <v>10</v>
      </c>
    </row>
    <row r="23" spans="1:24">
      <c r="A23" s="5" t="s">
        <v>41</v>
      </c>
      <c r="B23" s="5" t="s">
        <v>42</v>
      </c>
      <c r="C23" s="5">
        <f>VLOOKUP(A23, '[1]Participant Code'!$A:$F, 3, FALSE)</f>
        <v>1</v>
      </c>
      <c r="D23" s="5" t="str">
        <f>VLOOKUP(A23, '[1]Participant Code'!$A:$F, 4, FALSE)</f>
        <v>OHI</v>
      </c>
      <c r="E23" s="5">
        <f>VLOOKUP(A23, '[1]Participant Code'!$A:$F, 5, FALSE)</f>
        <v>2</v>
      </c>
      <c r="F23" s="5" t="str">
        <f>VLOOKUP(A23, '[1]Participant Code'!$A:$F, 6, FALSE)</f>
        <v>Active Control</v>
      </c>
      <c r="G23" s="9">
        <f>SUM(('Absolute Values'!G23-250)/250)*100</f>
        <v>26.666679999999999</v>
      </c>
      <c r="H23" s="10">
        <f>SUM(('Absolute Values'!H23-250)/250)*100</f>
        <v>10.533320000000003</v>
      </c>
      <c r="I23" s="11">
        <f>SUM(('Absolute Values'!I23-250)/250)*100</f>
        <v>20.399999999999999</v>
      </c>
      <c r="J23" s="6" t="s">
        <v>41</v>
      </c>
      <c r="K23" t="s">
        <v>42</v>
      </c>
      <c r="L23" s="11">
        <f>SUM(('Absolute Values'!L23-250)/250)*100</f>
        <v>16.133320000000005</v>
      </c>
      <c r="M23" s="11">
        <f>SUM(('Absolute Values'!M23-250)/250)*100</f>
        <v>8.4</v>
      </c>
      <c r="N23" s="11">
        <f>SUM(('Absolute Values'!N23-250)/250)*100</f>
        <v>16.533320000000003</v>
      </c>
      <c r="O23" s="6" t="s">
        <v>41</v>
      </c>
      <c r="P23" t="s">
        <v>72</v>
      </c>
      <c r="Q23" s="11">
        <f>SUM(('Absolute Values'!Q23-250)/250)*100</f>
        <v>16.133320000000005</v>
      </c>
      <c r="R23" s="10">
        <f>SUM(('Absolute Values'!R23-250)/250)*100</f>
        <v>8.4</v>
      </c>
      <c r="S23" s="11">
        <f>SUM(('Absolute Values'!S23-250)/250)*100</f>
        <v>16.533320000000003</v>
      </c>
      <c r="T23" s="6" t="s">
        <v>41</v>
      </c>
      <c r="U23" s="5" t="s">
        <v>10</v>
      </c>
      <c r="V23" s="5" t="s">
        <v>10</v>
      </c>
      <c r="W23" s="5" t="s">
        <v>10</v>
      </c>
      <c r="X23" s="5" t="s">
        <v>10</v>
      </c>
    </row>
    <row r="24" spans="1:24">
      <c r="A24" s="5" t="s">
        <v>43</v>
      </c>
      <c r="B24" s="5" t="s">
        <v>44</v>
      </c>
      <c r="C24" s="5">
        <f>VLOOKUP(A24, '[1]Participant Code'!$A:$F, 3, FALSE)</f>
        <v>1</v>
      </c>
      <c r="D24" s="5" t="str">
        <f>VLOOKUP(A24, '[1]Participant Code'!$A:$F, 4, FALSE)</f>
        <v>OHI</v>
      </c>
      <c r="E24" s="5">
        <f>VLOOKUP(A24, '[1]Participant Code'!$A:$F, 5, FALSE)</f>
        <v>2</v>
      </c>
      <c r="F24" s="5" t="str">
        <f>VLOOKUP(A24, '[1]Participant Code'!$A:$F, 6, FALSE)</f>
        <v>Active Control</v>
      </c>
      <c r="G24" s="9">
        <f>SUM(('Absolute Values'!G24-250)/250)*100</f>
        <v>12.666679999999996</v>
      </c>
      <c r="H24" s="10">
        <f>SUM(('Absolute Values'!H24-250)/250)*100</f>
        <v>12.133320000000003</v>
      </c>
      <c r="I24" s="11">
        <f>SUM(('Absolute Values'!I24-250)/250)*100</f>
        <v>18.266679999999997</v>
      </c>
      <c r="J24" s="6" t="s">
        <v>43</v>
      </c>
      <c r="K24" t="s">
        <v>44</v>
      </c>
      <c r="L24" s="11">
        <f>SUM(('Absolute Values'!L24-250)/250)*100</f>
        <v>21.466679999999997</v>
      </c>
      <c r="M24" s="11">
        <f>SUM(('Absolute Values'!M24-250)/250)*100</f>
        <v>23.466679999999997</v>
      </c>
      <c r="N24" s="11">
        <f>SUM(('Absolute Values'!N24-250)/250)*100</f>
        <v>20.133320000000005</v>
      </c>
      <c r="O24" s="6" t="s">
        <v>43</v>
      </c>
      <c r="P24" t="s">
        <v>42</v>
      </c>
      <c r="Q24" s="11">
        <f>SUM(('Absolute Values'!Q24-250)/250)*100</f>
        <v>21.466679999999997</v>
      </c>
      <c r="R24" s="10">
        <f>SUM(('Absolute Values'!R24-250)/250)*100</f>
        <v>23.466679999999997</v>
      </c>
      <c r="S24" s="11">
        <f>SUM(('Absolute Values'!S24-250)/250)*100</f>
        <v>20.133320000000005</v>
      </c>
      <c r="T24" s="6" t="s">
        <v>43</v>
      </c>
      <c r="U24" s="5" t="s">
        <v>10</v>
      </c>
      <c r="V24" s="5" t="s">
        <v>10</v>
      </c>
      <c r="W24" s="5" t="s">
        <v>10</v>
      </c>
      <c r="X24" s="5" t="s">
        <v>10</v>
      </c>
    </row>
    <row r="25" spans="1:24">
      <c r="A25" s="5" t="s">
        <v>45</v>
      </c>
      <c r="B25" s="5" t="s">
        <v>29</v>
      </c>
      <c r="C25" s="5">
        <f>VLOOKUP(A25, '[1]Participant Code'!$A:$F, 3, FALSE)</f>
        <v>1</v>
      </c>
      <c r="D25" s="5" t="str">
        <f>VLOOKUP(A25, '[1]Participant Code'!$A:$F, 4, FALSE)</f>
        <v>OHI</v>
      </c>
      <c r="E25" s="5">
        <f>VLOOKUP(A25, '[1]Participant Code'!$A:$F, 5, FALSE)</f>
        <v>3</v>
      </c>
      <c r="F25" s="5" t="str">
        <f>VLOOKUP(A25, '[1]Participant Code'!$A:$F, 6, FALSE)</f>
        <v>Training</v>
      </c>
      <c r="G25" s="9">
        <f>SUM(('Absolute Values'!G25-250)/250)*100</f>
        <v>15.733320000000003</v>
      </c>
      <c r="H25" s="10">
        <f>SUM(('Absolute Values'!H25-250)/250)*100</f>
        <v>9.6</v>
      </c>
      <c r="I25" s="11">
        <f>SUM(('Absolute Values'!I25-250)/250)*100</f>
        <v>23.866679999999995</v>
      </c>
      <c r="J25" s="6" t="s">
        <v>45</v>
      </c>
      <c r="K25" t="s">
        <v>29</v>
      </c>
      <c r="L25" s="11">
        <f>SUM(('Absolute Values'!L25-250)/250)*100</f>
        <v>9.7333200000000044</v>
      </c>
      <c r="M25" s="11">
        <f>SUM(('Absolute Values'!M25-250)/250)*100</f>
        <v>3.5999999999999996</v>
      </c>
      <c r="N25" s="11">
        <f>SUM(('Absolute Values'!N25-250)/250)*100</f>
        <v>15.466679999999997</v>
      </c>
      <c r="O25" s="6" t="s">
        <v>45</v>
      </c>
      <c r="P25" t="s">
        <v>44</v>
      </c>
      <c r="Q25" s="11" t="e">
        <f>SUM(('Absolute Values'!Q25-250)/250)*100</f>
        <v>#VALUE!</v>
      </c>
      <c r="R25" s="10" t="e">
        <f>SUM(('Absolute Values'!R25-250)/250)*100</f>
        <v>#VALUE!</v>
      </c>
      <c r="S25" s="11" t="e">
        <f>SUM(('Absolute Values'!S25-250)/250)*100</f>
        <v>#VALUE!</v>
      </c>
      <c r="T25" s="6" t="s">
        <v>45</v>
      </c>
      <c r="U25" s="5" t="s">
        <v>10</v>
      </c>
      <c r="V25" s="5" t="s">
        <v>10</v>
      </c>
      <c r="W25" s="5" t="s">
        <v>10</v>
      </c>
      <c r="X25" s="5" t="s">
        <v>10</v>
      </c>
    </row>
    <row r="26" spans="1:24">
      <c r="A26" s="5" t="s">
        <v>46</v>
      </c>
      <c r="B26" s="5" t="s">
        <v>47</v>
      </c>
      <c r="C26" s="5">
        <f>VLOOKUP(A26, '[1]Participant Code'!$A:$F, 3, FALSE)</f>
        <v>3</v>
      </c>
      <c r="D26" s="5" t="str">
        <f>VLOOKUP(A26, '[1]Participant Code'!$A:$F, 4, FALSE)</f>
        <v>ONH</v>
      </c>
      <c r="E26" s="5">
        <f>VLOOKUP(A26, '[1]Participant Code'!$A:$F, 5, FALSE)</f>
        <v>3</v>
      </c>
      <c r="F26" s="5" t="str">
        <f>VLOOKUP(A26, '[1]Participant Code'!$A:$F, 6, FALSE)</f>
        <v>Training</v>
      </c>
      <c r="G26" s="9">
        <f>SUM(('Absolute Values'!G26-250)/250)*100</f>
        <v>28.266679999999994</v>
      </c>
      <c r="H26" s="10">
        <f>SUM(('Absolute Values'!H26-250)/250)*100</f>
        <v>30.933320000000002</v>
      </c>
      <c r="I26" s="11">
        <f>SUM(('Absolute Values'!I26-250)/250)*100</f>
        <v>26.666679999999999</v>
      </c>
      <c r="J26" s="6" t="s">
        <v>46</v>
      </c>
      <c r="K26" t="s">
        <v>47</v>
      </c>
      <c r="L26" s="11">
        <f>SUM(('Absolute Values'!L26-250)/250)*100</f>
        <v>30.4</v>
      </c>
      <c r="M26" s="11">
        <f>SUM(('Absolute Values'!M26-250)/250)*100</f>
        <v>15.466679999999997</v>
      </c>
      <c r="N26" s="11">
        <f>SUM(('Absolute Values'!N26-250)/250)*100</f>
        <v>21.333320000000004</v>
      </c>
      <c r="O26" s="6" t="s">
        <v>46</v>
      </c>
      <c r="P26" t="s">
        <v>29</v>
      </c>
      <c r="Q26" s="11">
        <f>SUM(('Absolute Values'!Q26-250)/250)*100</f>
        <v>30.4</v>
      </c>
      <c r="R26" s="10">
        <f>SUM(('Absolute Values'!R26-250)/250)*100</f>
        <v>15.466679999999997</v>
      </c>
      <c r="S26" s="11">
        <f>SUM(('Absolute Values'!S26-250)/250)*100</f>
        <v>21.333320000000004</v>
      </c>
      <c r="T26" s="6" t="s">
        <v>46</v>
      </c>
      <c r="U26" s="5" t="s">
        <v>10</v>
      </c>
      <c r="V26" s="5" t="s">
        <v>10</v>
      </c>
      <c r="W26" s="5" t="s">
        <v>10</v>
      </c>
      <c r="X26" s="5" t="s">
        <v>10</v>
      </c>
    </row>
    <row r="27" spans="1:24">
      <c r="A27" s="5" t="s">
        <v>48</v>
      </c>
      <c r="B27" s="5" t="s">
        <v>49</v>
      </c>
      <c r="C27" s="5">
        <f>VLOOKUP(A27, '[1]Participant Code'!$A:$F, 3, FALSE)</f>
        <v>1</v>
      </c>
      <c r="D27" s="5" t="str">
        <f>VLOOKUP(A27, '[1]Participant Code'!$A:$F, 4, FALSE)</f>
        <v>OHI</v>
      </c>
      <c r="E27" s="5">
        <f>VLOOKUP(A27, '[1]Participant Code'!$A:$F, 5, FALSE)</f>
        <v>3</v>
      </c>
      <c r="F27" s="5" t="str">
        <f>VLOOKUP(A27, '[1]Participant Code'!$A:$F, 6, FALSE)</f>
        <v>Training</v>
      </c>
      <c r="G27" s="9">
        <f>SUM(('Absolute Values'!G27-250)/250)*100</f>
        <v>17.599999999999998</v>
      </c>
      <c r="H27" s="10">
        <f>SUM(('Absolute Values'!H27-250)/250)*100</f>
        <v>10.4</v>
      </c>
      <c r="I27" s="11">
        <f>SUM(('Absolute Values'!I27-250)/250)*100</f>
        <v>19.066679999999998</v>
      </c>
      <c r="J27" s="6" t="s">
        <v>48</v>
      </c>
      <c r="K27" t="s">
        <v>49</v>
      </c>
      <c r="L27" s="5" t="s">
        <v>10</v>
      </c>
      <c r="M27" s="5" t="s">
        <v>10</v>
      </c>
      <c r="N27" s="5" t="s">
        <v>10</v>
      </c>
      <c r="O27" s="6" t="s">
        <v>48</v>
      </c>
      <c r="P27" t="s">
        <v>47</v>
      </c>
      <c r="Q27" s="11" t="e">
        <f>SUM(('Absolute Values'!Q27-250)/250)*100</f>
        <v>#VALUE!</v>
      </c>
      <c r="R27" s="10" t="e">
        <f>SUM(('Absolute Values'!R27-250)/250)*100</f>
        <v>#VALUE!</v>
      </c>
      <c r="S27" s="11" t="e">
        <f>SUM(('Absolute Values'!S27-250)/250)*100</f>
        <v>#VALUE!</v>
      </c>
      <c r="T27" s="6" t="s">
        <v>48</v>
      </c>
      <c r="U27" s="5" t="s">
        <v>10</v>
      </c>
      <c r="V27" s="5" t="s">
        <v>10</v>
      </c>
      <c r="W27" s="5" t="s">
        <v>10</v>
      </c>
      <c r="X27" s="5" t="s">
        <v>10</v>
      </c>
    </row>
    <row r="28" spans="1:24">
      <c r="A28" s="5" t="s">
        <v>50</v>
      </c>
      <c r="B28" s="5" t="s">
        <v>5</v>
      </c>
      <c r="C28" s="5">
        <f>VLOOKUP(A28, '[1]Participant Code'!$A:$F, 3, FALSE)</f>
        <v>2</v>
      </c>
      <c r="D28" s="5" t="str">
        <f>VLOOKUP(A28, '[1]Participant Code'!$A:$F, 4, FALSE)</f>
        <v>YNH</v>
      </c>
      <c r="E28" s="5">
        <f>VLOOKUP(A28, '[1]Participant Code'!$A:$F, 5, FALSE)</f>
        <v>3</v>
      </c>
      <c r="F28" s="5" t="str">
        <f>VLOOKUP(A28, '[1]Participant Code'!$A:$F, 6, FALSE)</f>
        <v>Training</v>
      </c>
      <c r="G28" s="9">
        <f>SUM(('Absolute Values'!G28-250)/250)*100</f>
        <v>14.266679999999996</v>
      </c>
      <c r="H28" s="10">
        <f>SUM(('Absolute Values'!H28-250)/250)*100</f>
        <v>13.066679999999998</v>
      </c>
      <c r="I28" s="11">
        <f>SUM(('Absolute Values'!I28-250)/250)*100</f>
        <v>14.933320000000002</v>
      </c>
      <c r="J28" s="6" t="s">
        <v>50</v>
      </c>
      <c r="K28" t="s">
        <v>5</v>
      </c>
      <c r="L28" s="11">
        <f>SUM(('Absolute Values'!L28-250)/250)*100</f>
        <v>14.266679999999996</v>
      </c>
      <c r="M28" s="11">
        <f>SUM(('Absolute Values'!M28-250)/250)*100</f>
        <v>13.066679999999998</v>
      </c>
      <c r="N28" s="11">
        <f>SUM(('Absolute Values'!N28-250)/250)*100</f>
        <v>14.933320000000002</v>
      </c>
      <c r="O28" s="6" t="s">
        <v>50</v>
      </c>
      <c r="P28" t="s">
        <v>49</v>
      </c>
      <c r="Q28" s="11">
        <f>SUM(('Absolute Values'!Q28-250)/250)*100</f>
        <v>14.266679999999996</v>
      </c>
      <c r="R28" s="10">
        <f>SUM(('Absolute Values'!R28-250)/250)*100</f>
        <v>13.066679999999998</v>
      </c>
      <c r="S28" s="11">
        <f>SUM(('Absolute Values'!S28-250)/250)*100</f>
        <v>14.933320000000002</v>
      </c>
      <c r="T28" s="6" t="s">
        <v>50</v>
      </c>
      <c r="U28" s="5" t="s">
        <v>10</v>
      </c>
      <c r="V28" s="5" t="s">
        <v>10</v>
      </c>
      <c r="W28" s="5" t="s">
        <v>10</v>
      </c>
      <c r="X28" s="5" t="s">
        <v>10</v>
      </c>
    </row>
    <row r="29" spans="1:24">
      <c r="A29" s="5" t="s">
        <v>51</v>
      </c>
      <c r="B29" s="5" t="s">
        <v>52</v>
      </c>
      <c r="C29" s="5">
        <f>VLOOKUP(A29, '[1]Participant Code'!$A:$F, 3, FALSE)</f>
        <v>3</v>
      </c>
      <c r="D29" s="5" t="str">
        <f>VLOOKUP(A29, '[1]Participant Code'!$A:$F, 4, FALSE)</f>
        <v>ONH</v>
      </c>
      <c r="E29" s="5">
        <f>VLOOKUP(A29, '[1]Participant Code'!$A:$F, 5, FALSE)</f>
        <v>3</v>
      </c>
      <c r="F29" s="5" t="str">
        <f>VLOOKUP(A29, '[1]Participant Code'!$A:$F, 6, FALSE)</f>
        <v>Training</v>
      </c>
      <c r="G29" s="9">
        <f>SUM(('Absolute Values'!G29-250)/250)*100</f>
        <v>18</v>
      </c>
      <c r="H29" s="10">
        <f>SUM(('Absolute Values'!H29-250)/250)*100</f>
        <v>22.933320000000005</v>
      </c>
      <c r="I29" s="11">
        <f>SUM(('Absolute Values'!I29-250)/250)*100</f>
        <v>13.066679999999998</v>
      </c>
      <c r="J29" s="6" t="s">
        <v>51</v>
      </c>
      <c r="K29" t="s">
        <v>52</v>
      </c>
      <c r="L29" s="11">
        <f>SUM(('Absolute Values'!L29-250)/250)*100</f>
        <v>18</v>
      </c>
      <c r="M29" s="11">
        <f>SUM(('Absolute Values'!M29-250)/250)*100</f>
        <v>22.933320000000005</v>
      </c>
      <c r="N29" s="11">
        <f>SUM(('Absolute Values'!N29-250)/250)*100</f>
        <v>13.066679999999998</v>
      </c>
      <c r="O29" s="6" t="s">
        <v>51</v>
      </c>
      <c r="P29" t="s">
        <v>5</v>
      </c>
      <c r="Q29" s="11">
        <f>SUM(('Absolute Values'!Q29-250)/250)*100</f>
        <v>18</v>
      </c>
      <c r="R29" s="10">
        <f>SUM(('Absolute Values'!R29-250)/250)*100</f>
        <v>22.933320000000005</v>
      </c>
      <c r="S29" s="11">
        <f>SUM(('Absolute Values'!S29-250)/250)*100</f>
        <v>13.066679999999998</v>
      </c>
      <c r="T29" s="6" t="s">
        <v>51</v>
      </c>
      <c r="U29" s="5" t="s">
        <v>10</v>
      </c>
      <c r="V29" s="5" t="s">
        <v>10</v>
      </c>
      <c r="W29" s="5" t="s">
        <v>10</v>
      </c>
      <c r="X29" s="5" t="s">
        <v>10</v>
      </c>
    </row>
    <row r="30" spans="1:24">
      <c r="A30" s="5" t="s">
        <v>53</v>
      </c>
      <c r="B30" s="5" t="s">
        <v>54</v>
      </c>
      <c r="C30" s="5">
        <f>VLOOKUP(A30, '[1]Participant Code'!$A:$F, 3, FALSE)</f>
        <v>2</v>
      </c>
      <c r="D30" s="5" t="str">
        <f>VLOOKUP(A30, '[1]Participant Code'!$A:$F, 4, FALSE)</f>
        <v>YNH</v>
      </c>
      <c r="E30" s="5">
        <f>VLOOKUP(A30, '[1]Participant Code'!$A:$F, 5, FALSE)</f>
        <v>2</v>
      </c>
      <c r="F30" s="5" t="str">
        <f>VLOOKUP(A30, '[1]Participant Code'!$A:$F, 6, FALSE)</f>
        <v>Active Control</v>
      </c>
      <c r="G30" s="9">
        <f>SUM(('Absolute Values'!G30-250)/250)*100</f>
        <v>6.2666799999999965</v>
      </c>
      <c r="H30" s="10">
        <f>SUM(('Absolute Values'!H30-250)/250)*100</f>
        <v>4.8</v>
      </c>
      <c r="I30" s="11">
        <f>SUM(('Absolute Values'!I30-250)/250)*100</f>
        <v>6.8000000000000007</v>
      </c>
      <c r="J30" s="6" t="s">
        <v>53</v>
      </c>
      <c r="K30" t="s">
        <v>54</v>
      </c>
      <c r="L30" s="11">
        <f>SUM(('Absolute Values'!L30-250)/250)*100</f>
        <v>8.5333200000000033</v>
      </c>
      <c r="M30" s="11">
        <f>SUM(('Absolute Values'!M30-250)/250)*100</f>
        <v>8.7999999999999989</v>
      </c>
      <c r="N30" s="11">
        <f>SUM(('Absolute Values'!N30-250)/250)*100</f>
        <v>7.0666799999999963</v>
      </c>
      <c r="O30" s="6" t="s">
        <v>53</v>
      </c>
      <c r="P30" t="s">
        <v>52</v>
      </c>
      <c r="Q30" s="11">
        <f>SUM(('Absolute Values'!Q30-250)/250)*100</f>
        <v>8.5333200000000033</v>
      </c>
      <c r="R30" s="10">
        <f>SUM(('Absolute Values'!R30-250)/250)*100</f>
        <v>8.7999999999999989</v>
      </c>
      <c r="S30" s="11">
        <f>SUM(('Absolute Values'!S30-250)/250)*100</f>
        <v>7.0666799999999963</v>
      </c>
      <c r="T30" s="6" t="s">
        <v>53</v>
      </c>
      <c r="U30" s="5" t="s">
        <v>10</v>
      </c>
      <c r="V30" s="5" t="s">
        <v>10</v>
      </c>
      <c r="W30" s="5" t="s">
        <v>10</v>
      </c>
      <c r="X30" s="5" t="s">
        <v>10</v>
      </c>
    </row>
    <row r="31" spans="1:24">
      <c r="A31" s="19" t="s">
        <v>91</v>
      </c>
      <c r="B31" s="5" t="s">
        <v>92</v>
      </c>
      <c r="C31" s="5">
        <f>VLOOKUP(A31, '[1]Participant Code'!$A:$F, 3, FALSE)</f>
        <v>1</v>
      </c>
      <c r="D31" s="5" t="str">
        <f>VLOOKUP(A31, '[1]Participant Code'!$A:$F, 4, FALSE)</f>
        <v>OHI</v>
      </c>
      <c r="E31" s="5">
        <f>VLOOKUP(A31, '[1]Participant Code'!$A:$F, 5, FALSE)</f>
        <v>3</v>
      </c>
      <c r="F31" s="5" t="str">
        <f>VLOOKUP(A31, '[1]Participant Code'!$A:$F, 6, FALSE)</f>
        <v>Training</v>
      </c>
      <c r="G31" s="20">
        <f>SUM(('Absolute Values'!G31-250)/250)*100</f>
        <v>26.400000000000002</v>
      </c>
      <c r="H31" s="10">
        <f>SUM(('Absolute Values'!H31-250)/250)*100</f>
        <v>9.4666799999999967</v>
      </c>
      <c r="I31" s="11">
        <f>SUM(('Absolute Values'!I31-250)/250)*100</f>
        <v>16.533320000000003</v>
      </c>
      <c r="J31" s="19" t="s">
        <v>91</v>
      </c>
      <c r="K31" s="5" t="s">
        <v>10</v>
      </c>
      <c r="L31" s="5" t="s">
        <v>10</v>
      </c>
      <c r="M31" s="5" t="s">
        <v>10</v>
      </c>
      <c r="N31" s="5" t="s">
        <v>10</v>
      </c>
      <c r="O31" s="19" t="s">
        <v>91</v>
      </c>
      <c r="P31" s="5" t="s">
        <v>10</v>
      </c>
      <c r="Q31" s="5" t="s">
        <v>10</v>
      </c>
      <c r="R31" s="5" t="s">
        <v>10</v>
      </c>
      <c r="S31" s="5" t="s">
        <v>10</v>
      </c>
      <c r="T31" s="19" t="s">
        <v>91</v>
      </c>
      <c r="U31" s="5" t="s">
        <v>10</v>
      </c>
      <c r="V31" s="5" t="s">
        <v>10</v>
      </c>
      <c r="W31" s="5" t="s">
        <v>10</v>
      </c>
      <c r="X31" s="5" t="s">
        <v>10</v>
      </c>
    </row>
  </sheetData>
  <sortState ref="A2:X30">
    <sortCondition ref="A2:A30"/>
  </sortState>
  <conditionalFormatting sqref="A1:XFD1 A32:XFD1048576 A2:J30 L2:XFD2 Q3:XFD30 L3:O30 G31:I31">
    <cfRule type="containsText" dxfId="3" priority="4" operator="containsText" text=" NaN">
      <formula>NOT(ISERROR(SEARCH(" NaN",A1)))</formula>
    </cfRule>
  </conditionalFormatting>
  <conditionalFormatting sqref="K2:K30">
    <cfRule type="containsText" dxfId="2" priority="3" operator="containsText" text=" NaN">
      <formula>NOT(ISERROR(SEARCH(" NaN",K2)))</formula>
    </cfRule>
  </conditionalFormatting>
  <conditionalFormatting sqref="P3:P30">
    <cfRule type="containsText" dxfId="1" priority="2" operator="containsText" text=" NaN">
      <formula>NOT(ISERROR(SEARCH(" NaN",P3)))</formula>
    </cfRule>
  </conditionalFormatting>
  <conditionalFormatting sqref="A31:F31 J31:XFD31">
    <cfRule type="containsText" dxfId="0" priority="1" operator="containsText" text=" NaN">
      <formula>NOT(ISERROR(SEARCH(" NaN",A31)))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 Values</vt:lpstr>
      <vt:lpstr>Difference Limen 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Rose Schapira</dc:creator>
  <cp:lastModifiedBy>Microsoft Office User</cp:lastModifiedBy>
  <dcterms:created xsi:type="dcterms:W3CDTF">2018-11-26T21:06:56Z</dcterms:created>
  <dcterms:modified xsi:type="dcterms:W3CDTF">2019-01-07T21:29:55Z</dcterms:modified>
</cp:coreProperties>
</file>