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mbowski.Ma\Downloads\HH_GEA\"/>
    </mc:Choice>
  </mc:AlternateContent>
  <xr:revisionPtr revIDLastSave="0" documentId="8_{0075C8FE-3B32-435D-B568-04A25746C648}" xr6:coauthVersionLast="47" xr6:coauthVersionMax="47" xr10:uidLastSave="{00000000-0000-0000-0000-000000000000}"/>
  <bookViews>
    <workbookView xWindow="-108" yWindow="-108" windowWidth="23256" windowHeight="13896" xr2:uid="{C30B9A98-9F17-41F6-B34C-C51387CBE31C}"/>
  </bookViews>
  <sheets>
    <sheet name="Ausgewählte LISTE -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" i="1" l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<sst xmlns="http://schemas.openxmlformats.org/spreadsheetml/2006/main" count="170" uniqueCount="67">
  <si>
    <t>Application</t>
  </si>
  <si>
    <t>Sub Application</t>
  </si>
  <si>
    <t>SEP_SQLFeedSolidsMin_VolPerc</t>
  </si>
  <si>
    <t>SEP_SQLFeedSolidsMax_VolPerc</t>
  </si>
  <si>
    <t>SEP_CapacityMinInp</t>
  </si>
  <si>
    <t>SEP_CapacityMaxInp</t>
  </si>
  <si>
    <t>SEP_DriveType</t>
  </si>
  <si>
    <t>SEP_Level</t>
  </si>
  <si>
    <t>SEP_SQLLangtyp</t>
  </si>
  <si>
    <t>SEP_SQLDMR</t>
  </si>
  <si>
    <t>SEP_SQLMotorPowerKW</t>
  </si>
  <si>
    <t>SEP_SQLProtectionClass</t>
  </si>
  <si>
    <t>SEP_SQLMotorEfficiency</t>
  </si>
  <si>
    <t>SEP_SQLOpWaterSupplyBar</t>
  </si>
  <si>
    <t>SEP_SQLOpWaterls</t>
  </si>
  <si>
    <t>SEP_SQLOpWaterliteject</t>
  </si>
  <si>
    <t>SEP_SQLLength</t>
  </si>
  <si>
    <t>SEP_SQLWidth</t>
  </si>
  <si>
    <t>SEP_SQLHeigth</t>
  </si>
  <si>
    <t>SEP_SQLTotalWeightKg</t>
  </si>
  <si>
    <t>SEP_SQLBowlWeightKg</t>
  </si>
  <si>
    <t>SEP_SQLMotorWeightKg</t>
  </si>
  <si>
    <t>SEP_SQLBowlVolumeLit</t>
  </si>
  <si>
    <t>ejection system</t>
  </si>
  <si>
    <t>power consumption TOTAL [kW]</t>
  </si>
  <si>
    <t>chosen solids load [%]</t>
  </si>
  <si>
    <t>number of ejection per hour</t>
  </si>
  <si>
    <t>Citrus</t>
  </si>
  <si>
    <t>Citrus Juice Clarification</t>
  </si>
  <si>
    <t>integrated direct drive</t>
  </si>
  <si>
    <t>premium - Level</t>
  </si>
  <si>
    <t>GFA 200-30-820</t>
  </si>
  <si>
    <t>IP00</t>
  </si>
  <si>
    <t>-</t>
  </si>
  <si>
    <t>HydroStop</t>
  </si>
  <si>
    <t>flat - belt drive</t>
  </si>
  <si>
    <t>standard - Level</t>
  </si>
  <si>
    <t>GFA 100-69-357</t>
  </si>
  <si>
    <t>IP55</t>
  </si>
  <si>
    <t>≥ IE3</t>
  </si>
  <si>
    <t>GFA 40-49-409</t>
  </si>
  <si>
    <t>GFA 100-93-267</t>
  </si>
  <si>
    <t>GFA 400-51-489</t>
  </si>
  <si>
    <t>piston valve</t>
  </si>
  <si>
    <t>Citrus processing</t>
  </si>
  <si>
    <t>GFA 400-23-738</t>
  </si>
  <si>
    <t>GFA 100-16-643</t>
  </si>
  <si>
    <t>Wine</t>
  </si>
  <si>
    <t>Clarific. of Sparkling Wine</t>
  </si>
  <si>
    <t>GFA 10-43-210</t>
  </si>
  <si>
    <t>GFA 100-43-913</t>
  </si>
  <si>
    <t>GFA 40-87-600</t>
  </si>
  <si>
    <t>GFA 40-12-596</t>
  </si>
  <si>
    <t>Beer</t>
  </si>
  <si>
    <t>Clarification of Kwass</t>
  </si>
  <si>
    <t>0.2</t>
  </si>
  <si>
    <t>0.5</t>
  </si>
  <si>
    <t>GFA 200-98-270</t>
  </si>
  <si>
    <t>GFA 200-18-944</t>
  </si>
  <si>
    <t>Tea</t>
  </si>
  <si>
    <t>Clarification of RTD Tea</t>
  </si>
  <si>
    <t>GFA 10-50-645</t>
  </si>
  <si>
    <t>GFA 100-14-242</t>
  </si>
  <si>
    <t>Fruit Juice</t>
  </si>
  <si>
    <t>GFA 200-69-517</t>
  </si>
  <si>
    <t>GFA 200-78-266</t>
  </si>
  <si>
    <t>Listprice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</si>
</sst>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/>
    <xf numFmtId="1" fontId="3" fillId="0" borderId="0" xfId="0" applyNumberFormat="1" applyFont="1"/>
  </cellXfs>
  <cellStyles count="1">
    <cellStyle name="Normal" xfId="0" builtinId="0"/>
  </cellStyles>
  <dxfs count="39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BCB13AC-B29A-4C14-B20B-E50DC1182D84}">
  <we:reference id="8a512e2b-c04e-4c06-9235-11b6cd59f584" version="1.21.0.0" store="EXCatalog" storeType="EXCatalog"/>
  <we:alternateReferences>
    <we:reference id="WA200000169" version="1.2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_xldudf_SAP_GETDIMENSIONFILTER</we:customFunctionIds>
        <we:customFunctionIds>_xldudf_SAP_OVERWRITEDIMENSIONFILTER</we:customFunctionIds>
        <we:customFunctionIds>_xldudf_SAP_GETDIMENSIONS</we:customFunctionIds>
        <we:customFunctionIds>_xldudf_SAP_GETTABLENAME</we:customFunctionIds>
        <we:customFunctionIds>_xldudf_SAP_GETTABLESTATUS</we:customFunctionIds>
        <we:customFunctionIds>_xldudf_SAP_GETDATA</we:customFunctionIds>
        <we:customFunctionIds>_xldudf_SAP_SETDATA</we:customFunctionIds>
        <we:customFunctionIds>_xldudf_SAP_GETPLANNINGTRIGGERNAME</we:customFunctionIds>
        <we:customFunctionIds>_xldudf_SAP_GETPLANNINGTRIGGERPARAMETERS</we:customFunctionIds>
        <we:customFunctionIds>_xldudf_SAP_GETPLANNINGTRIGGERPARAMETERVALUE</we:customFunctionIds>
        <we:customFunctionIds>_xldudf_SAP_TIMEOFFSET</we:customFunctionIds>
        <we:customFunctionIds>_xldudf_SAP_MEMBERPROPERTY</we:customFunctionIds>
        <we:customFunctionIds>_xldudf_SAP_GETVARIABLES</we:customFunctionIds>
        <we:customFunctionIds>_xldudf_SAP_ASYMMETRICFILTER</we:customFunctionIds>
        <we:customFunctionIds>_xldudf_SAP_BLOCK</we:customFunctionIds>
        <we:customFunctionIds>_xldudf_SAP_EXECUTEAPI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7692-93BA-4080-BC77-509521986EBD}">
  <dimension ref="A1:AC18"/>
  <sheetViews>
    <sheetView tabSelected="1" topLeftCell="C1" workbookViewId="0">
      <selection activeCell="K19" sqref="K19"/>
    </sheetView>
  </sheetViews>
  <sheetFormatPr defaultColWidth="11.5546875" defaultRowHeight="14.4" x14ac:dyDescent="0.3"/>
  <cols>
    <col min="1" max="1" width="11.109375" bestFit="1" customWidth="1"/>
    <col min="2" max="2" width="24" bestFit="1" customWidth="1"/>
    <col min="3" max="3" width="10.88671875" bestFit="1" customWidth="1"/>
    <col min="4" max="4" width="11.33203125" bestFit="1" customWidth="1"/>
    <col min="5" max="6" width="10.88671875" bestFit="1" customWidth="1"/>
    <col min="7" max="7" width="21" bestFit="1" customWidth="1"/>
    <col min="8" max="8" width="15.44140625" bestFit="1" customWidth="1"/>
    <col min="9" max="9" width="14.44140625" bestFit="1" customWidth="1"/>
    <col min="12" max="12" width="11.33203125" bestFit="1" customWidth="1"/>
    <col min="14" max="14" width="11.33203125" bestFit="1" customWidth="1"/>
  </cols>
  <sheetData>
    <row r="1" spans="1:29" s="17" customFormat="1" ht="57.6" x14ac:dyDescent="0.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66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/>
      <c r="AB1" s="15" t="s">
        <v>25</v>
      </c>
      <c r="AC1" s="15" t="s">
        <v>26</v>
      </c>
    </row>
    <row r="2" spans="1:29" x14ac:dyDescent="0.3">
      <c r="A2" s="1" t="s">
        <v>27</v>
      </c>
      <c r="B2" s="1" t="s">
        <v>28</v>
      </c>
      <c r="C2" s="2">
        <v>10</v>
      </c>
      <c r="D2" s="2">
        <v>12</v>
      </c>
      <c r="E2" s="3">
        <v>11000</v>
      </c>
      <c r="F2" s="3">
        <v>15000</v>
      </c>
      <c r="G2" s="4" t="s">
        <v>29</v>
      </c>
      <c r="H2" s="4" t="s">
        <v>30</v>
      </c>
      <c r="I2" s="4" t="s">
        <v>31</v>
      </c>
      <c r="J2" s="5">
        <v>810</v>
      </c>
      <c r="K2" s="18">
        <v>344261</v>
      </c>
      <c r="L2" s="5">
        <v>55</v>
      </c>
      <c r="M2" s="6" t="s">
        <v>32</v>
      </c>
      <c r="N2" s="6" t="s">
        <v>33</v>
      </c>
      <c r="O2" s="5">
        <v>2.5</v>
      </c>
      <c r="P2" s="5">
        <v>1.2</v>
      </c>
      <c r="Q2" s="7">
        <v>11</v>
      </c>
      <c r="R2">
        <v>1480</v>
      </c>
      <c r="S2">
        <v>1730</v>
      </c>
      <c r="T2">
        <v>2070</v>
      </c>
      <c r="U2">
        <v>3100</v>
      </c>
      <c r="V2">
        <v>1400</v>
      </c>
      <c r="W2">
        <v>0</v>
      </c>
      <c r="X2">
        <v>69</v>
      </c>
      <c r="Y2" s="5" t="s">
        <v>34</v>
      </c>
      <c r="Z2" s="5">
        <f t="shared" ref="Z2:Z18" si="0">L2*0.8</f>
        <v>44</v>
      </c>
      <c r="AA2" s="8"/>
      <c r="AB2" s="8"/>
      <c r="AC2" s="8"/>
    </row>
    <row r="3" spans="1:29" x14ac:dyDescent="0.3">
      <c r="A3" s="1" t="s">
        <v>27</v>
      </c>
      <c r="B3" s="1" t="s">
        <v>28</v>
      </c>
      <c r="C3" s="2">
        <v>3</v>
      </c>
      <c r="D3" s="2">
        <v>5</v>
      </c>
      <c r="E3" s="9">
        <v>7000</v>
      </c>
      <c r="F3" s="9">
        <v>10000</v>
      </c>
      <c r="G3" s="4" t="s">
        <v>35</v>
      </c>
      <c r="H3" s="4" t="s">
        <v>36</v>
      </c>
      <c r="I3" s="4" t="s">
        <v>37</v>
      </c>
      <c r="J3">
        <v>660</v>
      </c>
      <c r="K3" s="18">
        <v>234070</v>
      </c>
      <c r="L3" s="5">
        <v>45</v>
      </c>
      <c r="M3" s="5" t="s">
        <v>38</v>
      </c>
      <c r="N3" s="5" t="s">
        <v>39</v>
      </c>
      <c r="O3" s="5">
        <v>2.5</v>
      </c>
      <c r="P3" s="5">
        <v>0.8</v>
      </c>
      <c r="Q3" s="7">
        <v>3.5</v>
      </c>
      <c r="R3">
        <v>2450</v>
      </c>
      <c r="S3">
        <v>1250</v>
      </c>
      <c r="T3">
        <v>1820</v>
      </c>
      <c r="U3">
        <v>3270</v>
      </c>
      <c r="V3">
        <v>720</v>
      </c>
      <c r="W3">
        <v>550</v>
      </c>
      <c r="X3">
        <v>50</v>
      </c>
      <c r="Y3" s="5" t="s">
        <v>34</v>
      </c>
      <c r="Z3" s="5">
        <f t="shared" si="0"/>
        <v>36</v>
      </c>
      <c r="AA3" s="8"/>
      <c r="AB3" s="8"/>
      <c r="AC3" s="8"/>
    </row>
    <row r="4" spans="1:29" x14ac:dyDescent="0.3">
      <c r="A4" s="1" t="s">
        <v>27</v>
      </c>
      <c r="B4" s="1" t="s">
        <v>28</v>
      </c>
      <c r="C4" s="2">
        <v>10</v>
      </c>
      <c r="D4" s="2">
        <v>12</v>
      </c>
      <c r="E4" s="10">
        <v>1000</v>
      </c>
      <c r="F4" s="10">
        <v>1500</v>
      </c>
      <c r="G4" s="4" t="s">
        <v>35</v>
      </c>
      <c r="H4" s="4" t="s">
        <v>36</v>
      </c>
      <c r="I4" s="4" t="s">
        <v>40</v>
      </c>
      <c r="J4">
        <v>440</v>
      </c>
      <c r="K4" s="18">
        <v>161207</v>
      </c>
      <c r="L4" s="5">
        <v>18.5</v>
      </c>
      <c r="M4" s="5" t="s">
        <v>38</v>
      </c>
      <c r="N4" s="5" t="s">
        <v>39</v>
      </c>
      <c r="O4" s="5">
        <v>2.5</v>
      </c>
      <c r="P4" s="5">
        <v>0.8</v>
      </c>
      <c r="Q4" s="7">
        <v>1.9</v>
      </c>
      <c r="R4">
        <v>1690</v>
      </c>
      <c r="S4">
        <v>810</v>
      </c>
      <c r="T4">
        <v>1220</v>
      </c>
      <c r="U4">
        <v>730</v>
      </c>
      <c r="V4">
        <v>230</v>
      </c>
      <c r="W4">
        <v>150</v>
      </c>
      <c r="X4">
        <v>9</v>
      </c>
      <c r="Y4" s="5" t="s">
        <v>34</v>
      </c>
      <c r="Z4" s="5">
        <f t="shared" si="0"/>
        <v>14.8</v>
      </c>
      <c r="AA4" s="8"/>
      <c r="AB4" s="8"/>
      <c r="AC4" s="8"/>
    </row>
    <row r="5" spans="1:29" x14ac:dyDescent="0.3">
      <c r="A5" s="4" t="s">
        <v>27</v>
      </c>
      <c r="B5" s="4" t="s">
        <v>28</v>
      </c>
      <c r="C5" s="2">
        <v>12</v>
      </c>
      <c r="D5" s="2">
        <v>17</v>
      </c>
      <c r="E5" s="3">
        <v>4000</v>
      </c>
      <c r="F5" s="3">
        <v>6500</v>
      </c>
      <c r="G5" s="4" t="s">
        <v>35</v>
      </c>
      <c r="H5" s="4" t="s">
        <v>36</v>
      </c>
      <c r="I5" s="4" t="s">
        <v>41</v>
      </c>
      <c r="J5" s="5">
        <v>560</v>
      </c>
      <c r="K5" s="18">
        <v>185964</v>
      </c>
      <c r="L5" s="5">
        <v>30</v>
      </c>
      <c r="M5" s="5" t="s">
        <v>38</v>
      </c>
      <c r="N5" s="5" t="s">
        <v>39</v>
      </c>
      <c r="O5" s="5">
        <v>2.5</v>
      </c>
      <c r="P5" s="5">
        <v>0.8</v>
      </c>
      <c r="Q5" s="7">
        <v>2.2000000000000002</v>
      </c>
      <c r="R5">
        <v>2000</v>
      </c>
      <c r="S5">
        <v>970</v>
      </c>
      <c r="T5">
        <v>1470</v>
      </c>
      <c r="U5">
        <v>1650</v>
      </c>
      <c r="V5">
        <v>430</v>
      </c>
      <c r="W5">
        <v>570</v>
      </c>
      <c r="X5">
        <v>26</v>
      </c>
      <c r="Y5" s="5" t="s">
        <v>34</v>
      </c>
      <c r="Z5" s="5">
        <f t="shared" si="0"/>
        <v>24</v>
      </c>
      <c r="AA5" s="8"/>
      <c r="AB5" s="8"/>
      <c r="AC5" s="8"/>
    </row>
    <row r="6" spans="1:29" x14ac:dyDescent="0.3">
      <c r="A6" s="1" t="s">
        <v>27</v>
      </c>
      <c r="B6" s="1" t="s">
        <v>28</v>
      </c>
      <c r="C6" s="2">
        <v>10</v>
      </c>
      <c r="D6" s="2">
        <v>12</v>
      </c>
      <c r="E6" s="3">
        <v>15000</v>
      </c>
      <c r="F6" s="3">
        <v>18600</v>
      </c>
      <c r="G6" s="4" t="s">
        <v>35</v>
      </c>
      <c r="H6" s="4" t="s">
        <v>30</v>
      </c>
      <c r="I6" s="4" t="s">
        <v>42</v>
      </c>
      <c r="J6" s="5">
        <v>1000</v>
      </c>
      <c r="K6" s="18">
        <v>411099</v>
      </c>
      <c r="L6" s="5">
        <v>90</v>
      </c>
      <c r="M6" s="5" t="s">
        <v>38</v>
      </c>
      <c r="N6" s="5" t="s">
        <v>39</v>
      </c>
      <c r="O6" s="5">
        <v>2.5</v>
      </c>
      <c r="P6" s="5">
        <v>1</v>
      </c>
      <c r="Q6" s="7">
        <v>8</v>
      </c>
      <c r="R6">
        <v>2680</v>
      </c>
      <c r="S6">
        <v>2230</v>
      </c>
      <c r="T6">
        <v>2450</v>
      </c>
      <c r="U6">
        <v>7120</v>
      </c>
      <c r="V6">
        <v>2260</v>
      </c>
      <c r="W6">
        <v>1200</v>
      </c>
      <c r="X6">
        <v>151</v>
      </c>
      <c r="Y6" s="5" t="s">
        <v>43</v>
      </c>
      <c r="Z6" s="5">
        <f t="shared" si="0"/>
        <v>72</v>
      </c>
    </row>
    <row r="7" spans="1:29" x14ac:dyDescent="0.3">
      <c r="A7" s="1" t="s">
        <v>27</v>
      </c>
      <c r="B7" s="1" t="s">
        <v>44</v>
      </c>
      <c r="C7" s="2">
        <v>8</v>
      </c>
      <c r="D7" s="2">
        <v>10</v>
      </c>
      <c r="E7" s="9">
        <v>18000</v>
      </c>
      <c r="F7" s="9">
        <v>23000</v>
      </c>
      <c r="G7" s="4" t="s">
        <v>35</v>
      </c>
      <c r="H7" s="4" t="s">
        <v>30</v>
      </c>
      <c r="I7" s="4" t="s">
        <v>45</v>
      </c>
      <c r="J7" s="5">
        <v>1000</v>
      </c>
      <c r="K7" s="18">
        <v>367146</v>
      </c>
      <c r="L7" s="5">
        <v>90</v>
      </c>
      <c r="M7" s="5" t="s">
        <v>38</v>
      </c>
      <c r="N7" s="5" t="s">
        <v>39</v>
      </c>
      <c r="O7" s="5">
        <v>2.5</v>
      </c>
      <c r="P7" s="5">
        <v>1</v>
      </c>
      <c r="Q7" s="7">
        <v>8</v>
      </c>
      <c r="R7">
        <v>2680</v>
      </c>
      <c r="S7">
        <v>2230</v>
      </c>
      <c r="T7">
        <v>2450</v>
      </c>
      <c r="U7">
        <v>7120</v>
      </c>
      <c r="V7">
        <v>2260</v>
      </c>
      <c r="W7">
        <v>1200</v>
      </c>
      <c r="X7">
        <v>151</v>
      </c>
      <c r="Y7" s="5" t="s">
        <v>43</v>
      </c>
      <c r="Z7" s="5">
        <f t="shared" si="0"/>
        <v>72</v>
      </c>
      <c r="AA7" s="8"/>
      <c r="AB7" s="8"/>
      <c r="AC7" s="8"/>
    </row>
    <row r="8" spans="1:29" x14ac:dyDescent="0.3">
      <c r="A8" s="1" t="s">
        <v>27</v>
      </c>
      <c r="B8" s="1" t="s">
        <v>44</v>
      </c>
      <c r="C8" s="2">
        <v>4</v>
      </c>
      <c r="D8" s="2">
        <v>6</v>
      </c>
      <c r="E8" s="9">
        <v>5000</v>
      </c>
      <c r="F8" s="9">
        <v>8500</v>
      </c>
      <c r="G8" s="4" t="s">
        <v>29</v>
      </c>
      <c r="H8" s="4" t="s">
        <v>30</v>
      </c>
      <c r="I8" s="4" t="s">
        <v>46</v>
      </c>
      <c r="J8" s="5">
        <v>660</v>
      </c>
      <c r="K8" s="18">
        <v>285920</v>
      </c>
      <c r="L8" s="5">
        <v>37</v>
      </c>
      <c r="M8" s="6" t="s">
        <v>32</v>
      </c>
      <c r="N8" s="6" t="s">
        <v>33</v>
      </c>
      <c r="O8" s="5">
        <v>2.5</v>
      </c>
      <c r="P8" s="5">
        <v>1</v>
      </c>
      <c r="Q8" s="7">
        <v>3.5</v>
      </c>
      <c r="R8">
        <v>1560</v>
      </c>
      <c r="S8">
        <v>1650</v>
      </c>
      <c r="T8">
        <v>1950</v>
      </c>
      <c r="U8">
        <v>2000</v>
      </c>
      <c r="V8">
        <v>760</v>
      </c>
      <c r="W8">
        <v>0</v>
      </c>
      <c r="X8">
        <v>37</v>
      </c>
      <c r="Y8" s="5" t="s">
        <v>43</v>
      </c>
      <c r="Z8" s="5">
        <f t="shared" si="0"/>
        <v>29.6</v>
      </c>
      <c r="AA8" s="8"/>
      <c r="AB8" s="8"/>
      <c r="AC8" s="8"/>
    </row>
    <row r="9" spans="1:29" x14ac:dyDescent="0.3">
      <c r="A9" s="11" t="s">
        <v>47</v>
      </c>
      <c r="B9" s="11" t="s">
        <v>48</v>
      </c>
      <c r="C9" s="2">
        <v>0.3</v>
      </c>
      <c r="D9" s="2">
        <v>0.5</v>
      </c>
      <c r="E9" s="12">
        <v>2000</v>
      </c>
      <c r="F9" s="12">
        <v>2500</v>
      </c>
      <c r="G9" s="11" t="s">
        <v>35</v>
      </c>
      <c r="H9" s="4" t="s">
        <v>36</v>
      </c>
      <c r="I9" s="11" t="s">
        <v>49</v>
      </c>
      <c r="J9" s="5">
        <v>260</v>
      </c>
      <c r="K9" s="18">
        <v>83397</v>
      </c>
      <c r="L9" s="5">
        <v>7.5</v>
      </c>
      <c r="M9" s="5" t="s">
        <v>38</v>
      </c>
      <c r="N9" s="5" t="s">
        <v>39</v>
      </c>
      <c r="O9" s="5">
        <v>2.5</v>
      </c>
      <c r="P9" s="5">
        <v>0.5</v>
      </c>
      <c r="Q9" s="7">
        <v>0.6</v>
      </c>
      <c r="R9">
        <v>1070</v>
      </c>
      <c r="S9">
        <v>490</v>
      </c>
      <c r="T9">
        <v>830</v>
      </c>
      <c r="U9">
        <v>220</v>
      </c>
      <c r="V9">
        <v>48</v>
      </c>
      <c r="W9">
        <v>66</v>
      </c>
      <c r="X9">
        <v>2</v>
      </c>
      <c r="Y9" s="5" t="s">
        <v>34</v>
      </c>
      <c r="Z9" s="5">
        <f t="shared" si="0"/>
        <v>6</v>
      </c>
      <c r="AA9" s="8"/>
      <c r="AB9" s="8"/>
      <c r="AC9" s="8"/>
    </row>
    <row r="10" spans="1:29" x14ac:dyDescent="0.3">
      <c r="A10" s="11" t="s">
        <v>47</v>
      </c>
      <c r="B10" s="11" t="s">
        <v>48</v>
      </c>
      <c r="C10" s="2">
        <v>0.3</v>
      </c>
      <c r="D10" s="2">
        <v>0.5</v>
      </c>
      <c r="E10" s="12">
        <v>27000</v>
      </c>
      <c r="F10" s="12">
        <v>30000</v>
      </c>
      <c r="G10" s="11" t="s">
        <v>35</v>
      </c>
      <c r="H10" s="4" t="s">
        <v>36</v>
      </c>
      <c r="I10" s="11" t="s">
        <v>50</v>
      </c>
      <c r="J10">
        <v>660</v>
      </c>
      <c r="K10" s="18">
        <v>230596</v>
      </c>
      <c r="L10" s="5">
        <v>45</v>
      </c>
      <c r="M10" s="5" t="s">
        <v>38</v>
      </c>
      <c r="N10" s="5" t="s">
        <v>39</v>
      </c>
      <c r="O10" s="5">
        <v>2.5</v>
      </c>
      <c r="P10" s="5">
        <v>0.8</v>
      </c>
      <c r="Q10" s="7">
        <v>3.5</v>
      </c>
      <c r="R10">
        <v>2450</v>
      </c>
      <c r="S10">
        <v>1250</v>
      </c>
      <c r="T10">
        <v>1820</v>
      </c>
      <c r="U10">
        <v>3270</v>
      </c>
      <c r="V10">
        <v>720</v>
      </c>
      <c r="W10">
        <v>550</v>
      </c>
      <c r="X10">
        <v>50</v>
      </c>
      <c r="Y10" s="5" t="s">
        <v>34</v>
      </c>
      <c r="Z10" s="5">
        <f t="shared" si="0"/>
        <v>36</v>
      </c>
      <c r="AA10" s="8"/>
      <c r="AB10" s="8"/>
      <c r="AC10" s="8"/>
    </row>
    <row r="11" spans="1:29" x14ac:dyDescent="0.3">
      <c r="A11" s="11" t="s">
        <v>47</v>
      </c>
      <c r="B11" s="11" t="s">
        <v>48</v>
      </c>
      <c r="C11" s="2">
        <v>0.3</v>
      </c>
      <c r="D11" s="2">
        <v>0.5</v>
      </c>
      <c r="E11" s="12">
        <v>5000</v>
      </c>
      <c r="F11" s="12">
        <v>6000</v>
      </c>
      <c r="G11" s="11" t="s">
        <v>35</v>
      </c>
      <c r="H11" s="4" t="s">
        <v>36</v>
      </c>
      <c r="I11" s="11" t="s">
        <v>51</v>
      </c>
      <c r="J11" s="5">
        <v>312</v>
      </c>
      <c r="K11" s="18">
        <v>112631</v>
      </c>
      <c r="L11" s="5">
        <v>10.5</v>
      </c>
      <c r="M11" s="5" t="s">
        <v>38</v>
      </c>
      <c r="N11" s="5" t="s">
        <v>39</v>
      </c>
      <c r="O11" s="5">
        <v>2.5</v>
      </c>
      <c r="P11" s="5">
        <v>0.5</v>
      </c>
      <c r="Q11" s="7">
        <v>0.6</v>
      </c>
      <c r="R11">
        <v>1180</v>
      </c>
      <c r="S11">
        <v>540</v>
      </c>
      <c r="T11">
        <v>950</v>
      </c>
      <c r="U11">
        <v>320</v>
      </c>
      <c r="V11">
        <v>71</v>
      </c>
      <c r="W11">
        <v>86</v>
      </c>
      <c r="X11">
        <v>3</v>
      </c>
      <c r="Y11" s="5" t="s">
        <v>34</v>
      </c>
      <c r="Z11" s="5">
        <f t="shared" si="0"/>
        <v>8.4</v>
      </c>
      <c r="AA11" s="8"/>
      <c r="AB11" s="8"/>
      <c r="AC11" s="8"/>
    </row>
    <row r="12" spans="1:29" x14ac:dyDescent="0.3">
      <c r="A12" s="11" t="s">
        <v>47</v>
      </c>
      <c r="B12" s="11" t="s">
        <v>48</v>
      </c>
      <c r="C12" s="2">
        <v>0.3</v>
      </c>
      <c r="D12" s="2">
        <v>0.5</v>
      </c>
      <c r="E12" s="12">
        <v>8000</v>
      </c>
      <c r="F12" s="12">
        <v>9000</v>
      </c>
      <c r="G12" s="11" t="s">
        <v>35</v>
      </c>
      <c r="H12" s="4" t="s">
        <v>36</v>
      </c>
      <c r="I12" s="11" t="s">
        <v>52</v>
      </c>
      <c r="J12">
        <v>440</v>
      </c>
      <c r="K12" s="18">
        <v>143642</v>
      </c>
      <c r="L12" s="5">
        <v>18.5</v>
      </c>
      <c r="M12" s="5" t="s">
        <v>38</v>
      </c>
      <c r="N12" s="5" t="s">
        <v>39</v>
      </c>
      <c r="O12" s="5">
        <v>2.5</v>
      </c>
      <c r="P12" s="5">
        <v>0.8</v>
      </c>
      <c r="Q12" s="7">
        <v>1.9</v>
      </c>
      <c r="R12">
        <v>1690</v>
      </c>
      <c r="S12">
        <v>810</v>
      </c>
      <c r="T12">
        <v>1220</v>
      </c>
      <c r="U12">
        <v>730</v>
      </c>
      <c r="V12">
        <v>230</v>
      </c>
      <c r="W12">
        <v>150</v>
      </c>
      <c r="X12">
        <v>9</v>
      </c>
      <c r="Y12" s="5" t="s">
        <v>34</v>
      </c>
      <c r="Z12" s="5">
        <f t="shared" si="0"/>
        <v>14.8</v>
      </c>
      <c r="AA12" s="8"/>
      <c r="AB12" s="8"/>
      <c r="AC12" s="8"/>
    </row>
    <row r="13" spans="1:29" x14ac:dyDescent="0.3">
      <c r="A13" s="4" t="s">
        <v>53</v>
      </c>
      <c r="B13" s="5" t="s">
        <v>54</v>
      </c>
      <c r="C13" s="13" t="s">
        <v>55</v>
      </c>
      <c r="D13" s="14" t="s">
        <v>56</v>
      </c>
      <c r="E13" s="3">
        <v>16000</v>
      </c>
      <c r="F13" s="3">
        <v>26000</v>
      </c>
      <c r="G13" s="4" t="s">
        <v>29</v>
      </c>
      <c r="H13" s="4" t="s">
        <v>30</v>
      </c>
      <c r="I13" s="4" t="s">
        <v>57</v>
      </c>
      <c r="J13" s="5">
        <v>810</v>
      </c>
      <c r="K13" s="18">
        <v>307128</v>
      </c>
      <c r="L13" s="5">
        <v>55</v>
      </c>
      <c r="M13" s="6" t="s">
        <v>32</v>
      </c>
      <c r="N13" s="6" t="s">
        <v>33</v>
      </c>
      <c r="O13" s="5">
        <v>2.5</v>
      </c>
      <c r="P13" s="5">
        <v>1</v>
      </c>
      <c r="Q13" s="7">
        <v>7.5</v>
      </c>
      <c r="R13">
        <v>2000</v>
      </c>
      <c r="S13">
        <v>2070</v>
      </c>
      <c r="T13">
        <v>2080</v>
      </c>
      <c r="U13">
        <v>2900</v>
      </c>
      <c r="V13">
        <v>1200</v>
      </c>
      <c r="W13">
        <v>0</v>
      </c>
      <c r="X13">
        <v>63</v>
      </c>
      <c r="Y13" s="5" t="s">
        <v>43</v>
      </c>
      <c r="Z13" s="5">
        <f t="shared" si="0"/>
        <v>44</v>
      </c>
      <c r="AA13" s="8"/>
      <c r="AB13" s="8"/>
      <c r="AC13" s="8"/>
    </row>
    <row r="14" spans="1:29" x14ac:dyDescent="0.3">
      <c r="A14" s="4" t="s">
        <v>53</v>
      </c>
      <c r="B14" s="5" t="s">
        <v>54</v>
      </c>
      <c r="C14" s="13" t="s">
        <v>55</v>
      </c>
      <c r="D14" s="14" t="s">
        <v>56</v>
      </c>
      <c r="E14" s="3">
        <v>21000</v>
      </c>
      <c r="F14" s="3">
        <v>28500</v>
      </c>
      <c r="G14" s="4" t="s">
        <v>29</v>
      </c>
      <c r="H14" s="4" t="s">
        <v>30</v>
      </c>
      <c r="I14" s="4" t="s">
        <v>58</v>
      </c>
      <c r="J14" s="5">
        <v>810</v>
      </c>
      <c r="K14" s="18">
        <v>349252</v>
      </c>
      <c r="L14" s="5">
        <v>55</v>
      </c>
      <c r="M14" s="6" t="s">
        <v>32</v>
      </c>
      <c r="N14" s="6" t="s">
        <v>33</v>
      </c>
      <c r="O14" s="5">
        <v>2.5</v>
      </c>
      <c r="P14" s="5">
        <v>1</v>
      </c>
      <c r="Q14" s="7">
        <v>7.5</v>
      </c>
      <c r="R14">
        <v>2000</v>
      </c>
      <c r="S14">
        <v>2070</v>
      </c>
      <c r="T14">
        <v>2080</v>
      </c>
      <c r="U14">
        <v>2900</v>
      </c>
      <c r="V14">
        <v>1200</v>
      </c>
      <c r="W14">
        <v>0</v>
      </c>
      <c r="X14">
        <v>70</v>
      </c>
      <c r="Y14" s="5" t="s">
        <v>43</v>
      </c>
      <c r="Z14" s="5">
        <f t="shared" si="0"/>
        <v>44</v>
      </c>
      <c r="AA14" s="8"/>
      <c r="AB14" s="8"/>
      <c r="AC14" s="8"/>
    </row>
    <row r="15" spans="1:29" x14ac:dyDescent="0.3">
      <c r="A15" s="1" t="s">
        <v>59</v>
      </c>
      <c r="B15" s="1" t="s">
        <v>60</v>
      </c>
      <c r="C15" s="13" t="s">
        <v>55</v>
      </c>
      <c r="D15" s="14">
        <v>0.5</v>
      </c>
      <c r="E15" s="10">
        <v>1000</v>
      </c>
      <c r="F15" s="10">
        <v>1800</v>
      </c>
      <c r="G15" s="4" t="s">
        <v>35</v>
      </c>
      <c r="H15" s="4" t="s">
        <v>36</v>
      </c>
      <c r="I15" s="4" t="s">
        <v>61</v>
      </c>
      <c r="J15" s="5">
        <v>260</v>
      </c>
      <c r="K15" s="18">
        <v>79612</v>
      </c>
      <c r="L15" s="5">
        <v>7.5</v>
      </c>
      <c r="M15" s="5" t="s">
        <v>38</v>
      </c>
      <c r="N15" s="5" t="s">
        <v>39</v>
      </c>
      <c r="O15" s="5">
        <v>2.5</v>
      </c>
      <c r="P15" s="5">
        <v>0.5</v>
      </c>
      <c r="Q15" s="7">
        <v>0.6</v>
      </c>
      <c r="R15">
        <v>1070</v>
      </c>
      <c r="S15">
        <v>490</v>
      </c>
      <c r="T15">
        <v>830</v>
      </c>
      <c r="U15">
        <v>220</v>
      </c>
      <c r="V15">
        <v>48</v>
      </c>
      <c r="W15">
        <v>66</v>
      </c>
      <c r="X15">
        <v>2</v>
      </c>
      <c r="Y15" s="5" t="s">
        <v>34</v>
      </c>
      <c r="Z15" s="5">
        <f t="shared" si="0"/>
        <v>6</v>
      </c>
      <c r="AA15" s="8"/>
      <c r="AB15" s="8"/>
      <c r="AC15" s="8"/>
    </row>
    <row r="16" spans="1:29" x14ac:dyDescent="0.3">
      <c r="A16" s="1" t="s">
        <v>59</v>
      </c>
      <c r="B16" s="1" t="s">
        <v>60</v>
      </c>
      <c r="C16" s="13" t="s">
        <v>55</v>
      </c>
      <c r="D16" s="14">
        <v>0.5</v>
      </c>
      <c r="E16" s="10">
        <v>11000</v>
      </c>
      <c r="F16" s="10">
        <v>21000</v>
      </c>
      <c r="G16" s="4" t="s">
        <v>35</v>
      </c>
      <c r="H16" s="4" t="s">
        <v>36</v>
      </c>
      <c r="I16" s="4" t="s">
        <v>62</v>
      </c>
      <c r="J16">
        <v>660</v>
      </c>
      <c r="K16" s="18">
        <v>207913</v>
      </c>
      <c r="L16" s="5">
        <v>45</v>
      </c>
      <c r="M16" s="5" t="s">
        <v>38</v>
      </c>
      <c r="N16" s="5" t="s">
        <v>39</v>
      </c>
      <c r="O16" s="5">
        <v>2.5</v>
      </c>
      <c r="P16" s="5">
        <v>0.8</v>
      </c>
      <c r="Q16" s="7">
        <v>3.5</v>
      </c>
      <c r="R16">
        <v>2450</v>
      </c>
      <c r="S16">
        <v>1250</v>
      </c>
      <c r="T16">
        <v>1820</v>
      </c>
      <c r="U16">
        <v>3270</v>
      </c>
      <c r="V16">
        <v>720</v>
      </c>
      <c r="W16">
        <v>550</v>
      </c>
      <c r="X16">
        <v>50</v>
      </c>
      <c r="Y16" s="5" t="s">
        <v>34</v>
      </c>
      <c r="Z16" s="5">
        <f t="shared" si="0"/>
        <v>36</v>
      </c>
      <c r="AA16" s="8"/>
      <c r="AB16" s="8"/>
      <c r="AC16" s="8"/>
    </row>
    <row r="17" spans="1:29" x14ac:dyDescent="0.3">
      <c r="A17" s="5" t="s">
        <v>63</v>
      </c>
      <c r="B17" s="5" t="s">
        <v>63</v>
      </c>
      <c r="C17" s="2">
        <v>2</v>
      </c>
      <c r="D17" s="2">
        <v>4</v>
      </c>
      <c r="E17" s="3">
        <v>20000</v>
      </c>
      <c r="F17" s="3">
        <v>21000</v>
      </c>
      <c r="G17" s="4" t="s">
        <v>29</v>
      </c>
      <c r="H17" s="4" t="s">
        <v>30</v>
      </c>
      <c r="I17" s="4" t="s">
        <v>64</v>
      </c>
      <c r="J17" s="5">
        <v>810</v>
      </c>
      <c r="K17" s="18">
        <v>338917</v>
      </c>
      <c r="L17" s="5">
        <v>55</v>
      </c>
      <c r="M17" s="6" t="s">
        <v>32</v>
      </c>
      <c r="N17" s="6" t="s">
        <v>33</v>
      </c>
      <c r="O17" s="5">
        <v>2.5</v>
      </c>
      <c r="P17" s="5">
        <v>1.2</v>
      </c>
      <c r="Q17" s="7">
        <v>11</v>
      </c>
      <c r="R17">
        <v>1480</v>
      </c>
      <c r="S17">
        <v>1730</v>
      </c>
      <c r="T17">
        <v>2070</v>
      </c>
      <c r="U17">
        <v>3100</v>
      </c>
      <c r="V17">
        <v>1400</v>
      </c>
      <c r="W17">
        <v>0</v>
      </c>
      <c r="X17">
        <v>69</v>
      </c>
      <c r="Y17" s="5" t="s">
        <v>34</v>
      </c>
      <c r="Z17" s="5">
        <f t="shared" si="0"/>
        <v>44</v>
      </c>
      <c r="AA17" s="8"/>
      <c r="AB17" s="8"/>
      <c r="AC17" s="8"/>
    </row>
    <row r="18" spans="1:29" x14ac:dyDescent="0.3">
      <c r="A18" s="5" t="s">
        <v>63</v>
      </c>
      <c r="B18" s="5" t="s">
        <v>63</v>
      </c>
      <c r="C18" s="2">
        <v>2</v>
      </c>
      <c r="D18" s="2">
        <v>4</v>
      </c>
      <c r="E18" s="3">
        <v>24000</v>
      </c>
      <c r="F18" s="3">
        <v>27000</v>
      </c>
      <c r="G18" s="4" t="s">
        <v>35</v>
      </c>
      <c r="H18" s="4" t="s">
        <v>30</v>
      </c>
      <c r="I18" s="4" t="s">
        <v>65</v>
      </c>
      <c r="J18" s="5">
        <v>810</v>
      </c>
      <c r="K18" s="18">
        <v>331419</v>
      </c>
      <c r="L18" s="5">
        <v>55</v>
      </c>
      <c r="M18" s="5" t="s">
        <v>38</v>
      </c>
      <c r="N18" s="5" t="s">
        <v>39</v>
      </c>
      <c r="O18" s="5">
        <v>2.5</v>
      </c>
      <c r="P18" s="5">
        <v>1.2</v>
      </c>
      <c r="Q18" s="7">
        <v>11</v>
      </c>
      <c r="R18">
        <v>2230</v>
      </c>
      <c r="S18">
        <v>1730</v>
      </c>
      <c r="T18">
        <v>1970</v>
      </c>
      <c r="U18">
        <v>4000</v>
      </c>
      <c r="V18">
        <v>1200</v>
      </c>
      <c r="W18">
        <v>900</v>
      </c>
      <c r="X18">
        <v>69</v>
      </c>
      <c r="Y18" s="5" t="s">
        <v>34</v>
      </c>
      <c r="Z18" s="5">
        <f t="shared" si="0"/>
        <v>44</v>
      </c>
      <c r="AA18" s="8"/>
      <c r="AB18" s="8"/>
      <c r="AC18" s="8"/>
    </row>
  </sheetData>
  <conditionalFormatting sqref="E2:F2">
    <cfRule type="cellIs" dxfId="38" priority="36" operator="lessThan">
      <formula>#REF!</formula>
    </cfRule>
    <cfRule type="cellIs" dxfId="37" priority="37" operator="greaterThan">
      <formula>#REF!*1.1</formula>
    </cfRule>
    <cfRule type="cellIs" dxfId="36" priority="38" operator="lessThan">
      <formula>#REF!</formula>
    </cfRule>
  </conditionalFormatting>
  <conditionalFormatting sqref="E2:F3">
    <cfRule type="cellIs" dxfId="35" priority="34" operator="lessThan">
      <formula>#REF!</formula>
    </cfRule>
  </conditionalFormatting>
  <conditionalFormatting sqref="E2:F18">
    <cfRule type="cellIs" dxfId="34" priority="2" operator="greaterThan">
      <formula>#REF!</formula>
    </cfRule>
    <cfRule type="cellIs" dxfId="33" priority="3" operator="lessThan">
      <formula>#REF!*0.85</formula>
    </cfRule>
  </conditionalFormatting>
  <conditionalFormatting sqref="E3:F3">
    <cfRule type="cellIs" dxfId="32" priority="32" operator="lessThan">
      <formula>#REF!</formula>
    </cfRule>
    <cfRule type="cellIs" dxfId="31" priority="33" operator="greaterThan">
      <formula>#REF!*1.1</formula>
    </cfRule>
  </conditionalFormatting>
  <conditionalFormatting sqref="E3:F4">
    <cfRule type="cellIs" dxfId="30" priority="30" operator="lessThan">
      <formula>#REF!</formula>
    </cfRule>
  </conditionalFormatting>
  <conditionalFormatting sqref="E4:F4">
    <cfRule type="cellIs" dxfId="29" priority="28" operator="lessThan">
      <formula>#REF!</formula>
    </cfRule>
    <cfRule type="cellIs" dxfId="28" priority="29" operator="greaterThan">
      <formula>#REF!*1.1</formula>
    </cfRule>
  </conditionalFormatting>
  <conditionalFormatting sqref="E4:F5">
    <cfRule type="cellIs" dxfId="27" priority="26" operator="lessThan">
      <formula>#REF!</formula>
    </cfRule>
  </conditionalFormatting>
  <conditionalFormatting sqref="E5:F5">
    <cfRule type="cellIs" dxfId="26" priority="25" operator="greaterThan">
      <formula>#REF!*1.1</formula>
    </cfRule>
    <cfRule type="cellIs" dxfId="25" priority="24" operator="lessThan">
      <formula>#REF!</formula>
    </cfRule>
  </conditionalFormatting>
  <conditionalFormatting sqref="E5:F6">
    <cfRule type="cellIs" dxfId="24" priority="22" operator="lessThan">
      <formula>#REF!</formula>
    </cfRule>
  </conditionalFormatting>
  <conditionalFormatting sqref="E6:F6">
    <cfRule type="cellIs" dxfId="23" priority="20" operator="lessThan">
      <formula>#REF!</formula>
    </cfRule>
    <cfRule type="cellIs" dxfId="22" priority="21" operator="greaterThan">
      <formula>#REF!*1.1</formula>
    </cfRule>
  </conditionalFormatting>
  <conditionalFormatting sqref="E6:F8">
    <cfRule type="cellIs" dxfId="21" priority="18" operator="lessThan">
      <formula>#REF!</formula>
    </cfRule>
  </conditionalFormatting>
  <conditionalFormatting sqref="E7:F8">
    <cfRule type="cellIs" dxfId="20" priority="16" operator="lessThan">
      <formula>#REF!</formula>
    </cfRule>
    <cfRule type="cellIs" dxfId="19" priority="17" operator="greaterThan">
      <formula>#REF!*1.1</formula>
    </cfRule>
  </conditionalFormatting>
  <conditionalFormatting sqref="E7:F12">
    <cfRule type="cellIs" dxfId="18" priority="14" operator="lessThan">
      <formula>#REF!</formula>
    </cfRule>
  </conditionalFormatting>
  <conditionalFormatting sqref="E9:F12">
    <cfRule type="cellIs" dxfId="17" priority="12" operator="lessThan">
      <formula>#REF!</formula>
    </cfRule>
    <cfRule type="cellIs" dxfId="16" priority="13" operator="greaterThan">
      <formula>#REF!*1.1</formula>
    </cfRule>
  </conditionalFormatting>
  <conditionalFormatting sqref="E9:F16">
    <cfRule type="cellIs" dxfId="15" priority="10" operator="lessThan">
      <formula>#REF!</formula>
    </cfRule>
  </conditionalFormatting>
  <conditionalFormatting sqref="E13:F16">
    <cfRule type="cellIs" dxfId="14" priority="8" operator="lessThan">
      <formula>#REF!</formula>
    </cfRule>
    <cfRule type="cellIs" dxfId="13" priority="9" operator="greaterThan">
      <formula>#REF!*1.1</formula>
    </cfRule>
  </conditionalFormatting>
  <conditionalFormatting sqref="E13:F18">
    <cfRule type="cellIs" dxfId="12" priority="6" operator="lessThan">
      <formula>#REF!</formula>
    </cfRule>
  </conditionalFormatting>
  <conditionalFormatting sqref="E17:F18">
    <cfRule type="cellIs" dxfId="11" priority="5" operator="greaterThan">
      <formula>#REF!*1.1</formula>
    </cfRule>
    <cfRule type="cellIs" dxfId="10" priority="1" operator="lessThan">
      <formula>#REF!</formula>
    </cfRule>
    <cfRule type="cellIs" dxfId="9" priority="4" operator="lessThan">
      <formula>#REF!</formula>
    </cfRule>
  </conditionalFormatting>
  <conditionalFormatting sqref="F2">
    <cfRule type="cellIs" dxfId="8" priority="39" operator="greaterThan">
      <formula>#REF!</formula>
    </cfRule>
  </conditionalFormatting>
  <conditionalFormatting sqref="F3">
    <cfRule type="cellIs" dxfId="7" priority="35" operator="greaterThan">
      <formula>#REF!</formula>
    </cfRule>
  </conditionalFormatting>
  <conditionalFormatting sqref="F4">
    <cfRule type="cellIs" dxfId="6" priority="31" operator="greaterThan">
      <formula>#REF!</formula>
    </cfRule>
  </conditionalFormatting>
  <conditionalFormatting sqref="F5">
    <cfRule type="cellIs" dxfId="5" priority="27" operator="greaterThan">
      <formula>#REF!</formula>
    </cfRule>
  </conditionalFormatting>
  <conditionalFormatting sqref="F6">
    <cfRule type="cellIs" dxfId="4" priority="23" operator="greaterThan">
      <formula>#REF!</formula>
    </cfRule>
  </conditionalFormatting>
  <conditionalFormatting sqref="F7:F8">
    <cfRule type="cellIs" dxfId="3" priority="19" operator="greaterThan">
      <formula>#REF!</formula>
    </cfRule>
  </conditionalFormatting>
  <conditionalFormatting sqref="F9:F12">
    <cfRule type="cellIs" dxfId="2" priority="15" operator="greaterThan">
      <formula>#REF!</formula>
    </cfRule>
  </conditionalFormatting>
  <conditionalFormatting sqref="F13:F16">
    <cfRule type="cellIs" dxfId="1" priority="11" operator="greaterThan">
      <formula>#REF!</formula>
    </cfRule>
  </conditionalFormatting>
  <conditionalFormatting sqref="F17:F18">
    <cfRule type="cellIs" dxfId="0" priority="7" operator="greaterThan">
      <formula>#REF!</formula>
    </cfRule>
  </conditionalFormatting>
  <dataValidations count="2">
    <dataValidation type="list" allowBlank="1" showInputMessage="1" showErrorMessage="1" sqref="C1:D18" xr:uid="{EA7DBE57-DB39-4812-9194-A301FA7AE6EC}">
      <formula1>#REF!</formula1>
    </dataValidation>
    <dataValidation type="list" showInputMessage="1" showErrorMessage="1" sqref="A2:B18 G1:H18" xr:uid="{C8D555D6-FF89-4AC7-82F8-6575165B3EAA}">
      <formula1>#REF!</formula1>
    </dataValidation>
  </dataValidations>
  <pageMargins left="0.7" right="0.7" top="0.78740157499999996" bottom="0.78740157499999996" header="0.3" footer="0.3"/>
  <headerFooter>
    <oddFooter>&amp;L_x000D_&amp;1#&amp;"Arial"&amp;7&amp;KF2CB00 GEA CONFIDENTIAL</oddFooter>
  </headerFooter>
</worksheet>
</file>

<file path=docMetadata/LabelInfo.xml><?xml version="1.0" encoding="utf-8"?>
<clbl:labelList xmlns:clbl="http://schemas.microsoft.com/office/2020/mipLabelMetadata">
  <clbl:label id="{c8bab56c-cb8e-4113-8624-e46783b0d95b}" enabled="1" method="Privileged" siteId="{0e17f90f-88a3-4f93-a5d7-cc847cff30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Ausgewählte LISTE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Pinter, Jan</dc:creator>
  <cp:lastModifiedBy>Goebel, Marius</cp:lastModifiedBy>
  <dcterms:created xsi:type="dcterms:W3CDTF">2025-09-17T10:16:40Z</dcterms:created>
  <dcterms:modified xsi:type="dcterms:W3CDTF">2025-09-19T15:04:14Z</dcterms:modified>
</cp:coreProperties>
</file>