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Go Diet App\Documentation\"/>
    </mc:Choice>
  </mc:AlternateContent>
  <xr:revisionPtr revIDLastSave="0" documentId="13_ncr:9_{0C86A519-9E01-44E1-86C5-806BE7CC9FA2}" xr6:coauthVersionLast="40" xr6:coauthVersionMax="40" xr10:uidLastSave="{00000000-0000-0000-0000-000000000000}"/>
  <bookViews>
    <workbookView xWindow="0" yWindow="0" windowWidth="23016" windowHeight="8976" xr2:uid="{00000000-000D-0000-FFFF-FFFF00000000}"/>
  </bookViews>
  <sheets>
    <sheet name="Gantt chart project plan PROGR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D7" i="1" l="1"/>
  <c r="F7" i="1" s="1"/>
  <c r="F44" i="1"/>
  <c r="D16" i="1"/>
  <c r="F16" i="1" s="1"/>
  <c r="D8" i="1"/>
  <c r="F8" i="1" s="1"/>
  <c r="D44" i="1"/>
  <c r="D43" i="1"/>
  <c r="F43" i="1" s="1"/>
  <c r="D41" i="1"/>
  <c r="F41" i="1" s="1"/>
  <c r="D39" i="1"/>
  <c r="F39" i="1" s="1"/>
  <c r="D36" i="1"/>
  <c r="F36" i="1" s="1"/>
  <c r="D33" i="1"/>
  <c r="F33" i="1" s="1"/>
  <c r="D29" i="1"/>
  <c r="F29" i="1" s="1"/>
  <c r="D27" i="1"/>
  <c r="F27" i="1" s="1"/>
  <c r="D26" i="1"/>
  <c r="F26" i="1" s="1"/>
  <c r="D25" i="1"/>
  <c r="F25" i="1" s="1"/>
  <c r="D24" i="1"/>
  <c r="F24" i="1" s="1"/>
  <c r="D22" i="1"/>
  <c r="F22" i="1" s="1"/>
  <c r="D20" i="1"/>
  <c r="F20" i="1" s="1"/>
  <c r="D17" i="1"/>
  <c r="F17" i="1" s="1"/>
  <c r="D14" i="1"/>
  <c r="F14" i="1" s="1"/>
  <c r="D11" i="1"/>
  <c r="F11" i="1" s="1"/>
  <c r="D3" i="1"/>
  <c r="F3" i="1" s="1"/>
</calcChain>
</file>

<file path=xl/sharedStrings.xml><?xml version="1.0" encoding="utf-8"?>
<sst xmlns="http://purl.oclc.org/ooxml/spreadsheetml/main" count="56" uniqueCount="51">
  <si>
    <t>Phase Name</t>
  </si>
  <si>
    <t>Activity</t>
  </si>
  <si>
    <t>Start Date</t>
  </si>
  <si>
    <t>Duration in days</t>
  </si>
  <si>
    <t>End Date</t>
  </si>
  <si>
    <t>Duration in weeks</t>
  </si>
  <si>
    <t>First Submission</t>
  </si>
  <si>
    <t>Project Contract</t>
  </si>
  <si>
    <t>Ethical Forms</t>
  </si>
  <si>
    <t>Project Plan</t>
  </si>
  <si>
    <t>Second Submission</t>
  </si>
  <si>
    <t>Graphical User Interface feature</t>
  </si>
  <si>
    <t>Requirements Specification</t>
  </si>
  <si>
    <t>Documentation design</t>
  </si>
  <si>
    <t>Create, log in or remove account FEATURE</t>
  </si>
  <si>
    <t>Testing</t>
  </si>
  <si>
    <t>Documentation</t>
  </si>
  <si>
    <t>Researching and preparing recipes</t>
  </si>
  <si>
    <t>Designing how recipes are going to be selected</t>
  </si>
  <si>
    <t>Creating JSON file containing recipes</t>
  </si>
  <si>
    <t>User inputs FEATURE</t>
  </si>
  <si>
    <t>Periodic progress report</t>
  </si>
  <si>
    <t>Deliver data for classification algorithm</t>
  </si>
  <si>
    <t>Research and code classification algorithm</t>
  </si>
  <si>
    <t>Documentation, Testing</t>
  </si>
  <si>
    <t>Final Phase</t>
  </si>
  <si>
    <t>If user is not qualified for weight loss, let him choose if he still wants to follow healthy lifestyle and keep using recipes for everyday</t>
  </si>
  <si>
    <t>Define 3 paces of weight loss and predict how the recipes are going to be selected</t>
  </si>
  <si>
    <t>User's selection feature</t>
  </si>
  <si>
    <t>Deliver data for weight loss predictions</t>
  </si>
  <si>
    <t>Predictive modelling Feature for outputting predicted weight loss in time</t>
  </si>
  <si>
    <t>Code algorithm</t>
  </si>
  <si>
    <t>Code graphs and output to the user</t>
  </si>
  <si>
    <t>Output recipes to User FEATURE</t>
  </si>
  <si>
    <t>Possibility to print recipes to PDF</t>
  </si>
  <si>
    <t>Testing, Documentation</t>
  </si>
  <si>
    <t>User day-to-day inputs recording and storing for outputting</t>
  </si>
  <si>
    <t>Enabling user to adjust the last input if wrong</t>
  </si>
  <si>
    <t>Outputting to the user his progress and further predictions based on his inputs as graph</t>
  </si>
  <si>
    <t>Application warning once when desired weight was achieved</t>
  </si>
  <si>
    <t>Choice for user if he wants to continue healthy diet adjusted to his new needs</t>
  </si>
  <si>
    <t>Lifecycle</t>
  </si>
  <si>
    <t>Use Case Diagrams/Use Case Descriptions/Class diagrams</t>
  </si>
  <si>
    <t>Description how verification and validation were applied</t>
  </si>
  <si>
    <t>Description of the use of tools to support the development process</t>
  </si>
  <si>
    <t>Bibliography</t>
  </si>
  <si>
    <t>Lessons learnt log</t>
  </si>
  <si>
    <t>Final Report</t>
  </si>
  <si>
    <t>BCS Checklist</t>
  </si>
  <si>
    <t>Global Checklist and BCS Checklist</t>
  </si>
  <si>
    <t>`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</si>
</sst>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7" fillId="9" borderId="0" xfId="18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9" fillId="5" borderId="4" xfId="9" applyNumberFormat="1" applyAlignment="1">
      <alignment horizontal="center" wrapText="1"/>
    </xf>
    <xf numFmtId="0" fontId="9" fillId="5" borderId="4" xfId="9" applyAlignment="1">
      <alignment horizontal="center" wrapText="1"/>
    </xf>
    <xf numFmtId="0" fontId="7" fillId="3" borderId="0" xfId="7" applyAlignment="1">
      <alignment horizontal="center" wrapText="1"/>
    </xf>
    <xf numFmtId="0" fontId="8" fillId="4" borderId="0" xfId="8" applyAlignment="1">
      <alignment horizontal="center" wrapText="1"/>
    </xf>
    <xf numFmtId="0" fontId="6" fillId="2" borderId="0" xfId="6" applyAlignment="1">
      <alignment horizontal="center" wrapText="1"/>
    </xf>
    <xf numFmtId="0" fontId="1" fillId="31" borderId="8" xfId="40" applyBorder="1" applyAlignment="1">
      <alignment horizontal="center" wrapText="1"/>
    </xf>
    <xf numFmtId="0" fontId="1" fillId="12" borderId="0" xfId="21" applyAlignment="1">
      <alignment horizontal="center" vertical="center" wrapText="1"/>
    </xf>
    <xf numFmtId="0" fontId="1" fillId="11" borderId="0" xfId="20" applyAlignment="1">
      <alignment horizontal="center" vertical="center" wrapText="1"/>
    </xf>
    <xf numFmtId="0" fontId="1" fillId="10" borderId="0" xfId="19" applyAlignment="1">
      <alignment horizontal="center" vertical="center" wrapText="1"/>
    </xf>
    <xf numFmtId="14" fontId="9" fillId="5" borderId="4" xfId="9" applyNumberFormat="1" applyAlignment="1">
      <alignment horizontal="center" vertical="center" wrapText="1"/>
    </xf>
    <xf numFmtId="0" fontId="9" fillId="5" borderId="4" xfId="9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21834796625025"/>
          <c:y val="0.12269911326160132"/>
          <c:w val="0.86427526060623938"/>
          <c:h val="0.81658678715062782"/>
        </c:manualLayout>
      </c:layout>
      <c:barChart>
        <c:barDir val="bar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13467560"/>
        <c:axId val="213468544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'Gantt chart project plan PROGRE'!$E$2</c15:sqref>
                        </c15:formulaRef>
                      </c:ext>
                    </c:extLst>
                    <c:strCache>
                      <c:ptCount val="1"/>
                      <c:pt idx="0">
                        <c:v>Duration in days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2">
                          <a:satMod val="103%"/>
                          <a:lumMod val="102%"/>
                          <a:tint val="94%"/>
                        </a:schemeClr>
                      </a:gs>
                      <a:gs pos="50%">
                        <a:schemeClr val="accent2">
                          <a:satMod val="110%"/>
                          <a:lumMod val="100%"/>
                          <a:shade val="100%"/>
                        </a:schemeClr>
                      </a:gs>
                      <a:gs pos="100%">
                        <a:schemeClr val="accent2">
                          <a:lumMod val="99%"/>
                          <a:satMod val="120%"/>
                          <a:shade val="78%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%">
                          <a:solidFill>
                            <a:schemeClr val="tx1">
                              <a:lumMod val="75%"/>
                              <a:lumOff val="25%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%"/>
                                <a:lumOff val="65%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'Gantt chart project plan PROGRE'!$B$3:$B$49</c15:sqref>
                        </c15:formulaRef>
                      </c:ext>
                    </c:extLst>
                    <c:strCache>
                      <c:ptCount val="22"/>
                      <c:pt idx="4">
                        <c:v>Second Submission</c:v>
                      </c:pt>
                      <c:pt idx="21">
                        <c:v>Final Phase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'Gantt chart project plan PROGRE'!$E$3:$E$49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3">
                        <c:v>20</c:v>
                      </c:pt>
                      <c:pt idx="4">
                        <c:v>14</c:v>
                      </c:pt>
                      <c:pt idx="7">
                        <c:v>7</c:v>
                      </c:pt>
                      <c:pt idx="10">
                        <c:v>7</c:v>
                      </c:pt>
                      <c:pt idx="12">
                        <c:v>14</c:v>
                      </c:pt>
                      <c:pt idx="13">
                        <c:v>14</c:v>
                      </c:pt>
                      <c:pt idx="16">
                        <c:v>7</c:v>
                      </c:pt>
                      <c:pt idx="18">
                        <c:v>14</c:v>
                      </c:pt>
                      <c:pt idx="20">
                        <c:v>7</c:v>
                      </c:pt>
                      <c:pt idx="21">
                        <c:v>7</c:v>
                      </c:pt>
                      <c:pt idx="22">
                        <c:v>14</c:v>
                      </c:pt>
                      <c:pt idx="23">
                        <c:v>7</c:v>
                      </c:pt>
                      <c:pt idx="25">
                        <c:v>14</c:v>
                      </c:pt>
                      <c:pt idx="29">
                        <c:v>7</c:v>
                      </c:pt>
                      <c:pt idx="32">
                        <c:v>7</c:v>
                      </c:pt>
                      <c:pt idx="35">
                        <c:v>7</c:v>
                      </c:pt>
                      <c:pt idx="37">
                        <c:v>30</c:v>
                      </c:pt>
                      <c:pt idx="39">
                        <c:v>30</c:v>
                      </c:pt>
                      <c:pt idx="40">
                        <c:v>30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0EDC-4803-87E1-7CA2A308585B}"/>
                  </c:ext>
                </c:extLst>
              </c15:ser>
            </c15:filteredBarSeries>
          </c:ext>
        </c:extLst>
      </c:barChart>
      <c:catAx>
        <c:axId val="213467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68544"/>
        <c:crosses val="autoZero"/>
        <c:auto val="1"/>
        <c:lblAlgn val="ctr"/>
        <c:lblOffset val="100"/>
        <c:noMultiLvlLbl val="0"/>
      </c:catAx>
      <c:valAx>
        <c:axId val="2134685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67560"/>
        <c:crossesAt val="1"/>
        <c:crossBetween val="midCat"/>
        <c:majorUnit val="16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0" verticalDpi="0"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strRef>
              <c:f>'Gantt chart project plan PROGRE'!$E$2</c:f>
              <c:strCache>
                <c:ptCount val="1"/>
                <c:pt idx="0">
                  <c:v>Duration in days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'Gantt chart project plan PROGRE'!$B$3:$D$49</c15:sqref>
                  </c15:fullRef>
                  <c15:levelRef>
                    <c15:sqref>'Gantt chart project plan PROGRE'!$C$3:$C$49</c15:sqref>
                  </c15:levelRef>
                </c:ext>
              </c:extLst>
              <c:f>'Gantt chart project plan PROGRE'!$C$3:$C$49</c:f>
              <c:strCache>
                <c:ptCount val="46"/>
                <c:pt idx="0">
                  <c:v>Ethical Forms</c:v>
                </c:pt>
                <c:pt idx="1">
                  <c:v>Project Plan</c:v>
                </c:pt>
                <c:pt idx="2">
                  <c:v>Global Checklist and BCS Checklist</c:v>
                </c:pt>
                <c:pt idx="3">
                  <c:v>BCS Checklist</c:v>
                </c:pt>
                <c:pt idx="4">
                  <c:v>Graphical User Interface feature</c:v>
                </c:pt>
                <c:pt idx="5">
                  <c:v>Requirements Specification</c:v>
                </c:pt>
                <c:pt idx="6">
                  <c:v>Documentation design</c:v>
                </c:pt>
                <c:pt idx="7">
                  <c:v>Create, log in or remove account FEATURE</c:v>
                </c:pt>
                <c:pt idx="8">
                  <c:v>Testing</c:v>
                </c:pt>
                <c:pt idx="9">
                  <c:v>Documentation</c:v>
                </c:pt>
                <c:pt idx="10">
                  <c:v>Researching and preparing recipes</c:v>
                </c:pt>
                <c:pt idx="11">
                  <c:v>Designing how recipes are going to be selected</c:v>
                </c:pt>
                <c:pt idx="12">
                  <c:v>Creating JSON file containing recipes</c:v>
                </c:pt>
                <c:pt idx="13">
                  <c:v>User inputs FEATURE</c:v>
                </c:pt>
                <c:pt idx="14">
                  <c:v>`</c:v>
                </c:pt>
                <c:pt idx="15">
                  <c:v>Periodic progress report</c:v>
                </c:pt>
                <c:pt idx="16">
                  <c:v>Documentation</c:v>
                </c:pt>
                <c:pt idx="17">
                  <c:v>Testing</c:v>
                </c:pt>
                <c:pt idx="18">
                  <c:v>Deliver data for classification algorithm</c:v>
                </c:pt>
                <c:pt idx="19">
                  <c:v>Research and code classification algorithm</c:v>
                </c:pt>
                <c:pt idx="20">
                  <c:v>Documentation, Testing</c:v>
                </c:pt>
                <c:pt idx="21">
                  <c:v>If user is not qualified for weight loss, let him choose if he still wants to follow healthy lifestyle and keep using recipes for everyday</c:v>
                </c:pt>
                <c:pt idx="22">
                  <c:v>Define 3 paces of weight loss and predict how the recipes are going to be selected</c:v>
                </c:pt>
                <c:pt idx="23">
                  <c:v>User's selection feature</c:v>
                </c:pt>
                <c:pt idx="24">
                  <c:v>Documentation, Testing</c:v>
                </c:pt>
                <c:pt idx="25">
                  <c:v>Deliver data for weight loss predictions</c:v>
                </c:pt>
                <c:pt idx="26">
                  <c:v>Predictive modelling Feature for outputting predicted weight loss in time</c:v>
                </c:pt>
                <c:pt idx="27">
                  <c:v>Code algorithm</c:v>
                </c:pt>
                <c:pt idx="28">
                  <c:v>Code graphs and output to the user</c:v>
                </c:pt>
                <c:pt idx="29">
                  <c:v>Output recipes to User FEATURE</c:v>
                </c:pt>
                <c:pt idx="30">
                  <c:v>Possibility to print recipes to PDF</c:v>
                </c:pt>
                <c:pt idx="31">
                  <c:v>Testing, Documentation</c:v>
                </c:pt>
                <c:pt idx="32">
                  <c:v>User day-to-day inputs recording and storing for outputting</c:v>
                </c:pt>
                <c:pt idx="33">
                  <c:v>Enabling user to adjust the last input if wrong</c:v>
                </c:pt>
                <c:pt idx="34">
                  <c:v>Outputting to the user his progress and further predictions based on his inputs as graph</c:v>
                </c:pt>
                <c:pt idx="35">
                  <c:v>Application warning once when desired weight was achieved</c:v>
                </c:pt>
                <c:pt idx="36">
                  <c:v>Choice for user if he wants to continue healthy diet adjusted to his new needs</c:v>
                </c:pt>
                <c:pt idx="37">
                  <c:v>Testing</c:v>
                </c:pt>
                <c:pt idx="38">
                  <c:v>Documentation</c:v>
                </c:pt>
                <c:pt idx="39">
                  <c:v>Lifecycle</c:v>
                </c:pt>
                <c:pt idx="40">
                  <c:v>Use Case Diagrams/Use Case Descriptions/Class diagrams</c:v>
                </c:pt>
                <c:pt idx="41">
                  <c:v>Description how verification and validation were applied</c:v>
                </c:pt>
                <c:pt idx="42">
                  <c:v>Description of the use of tools to support the development process</c:v>
                </c:pt>
                <c:pt idx="43">
                  <c:v>Bibliography</c:v>
                </c:pt>
                <c:pt idx="44">
                  <c:v>Lessons learnt log</c:v>
                </c:pt>
                <c:pt idx="45">
                  <c:v>Final Report</c:v>
                </c:pt>
              </c:strCache>
            </c:strRef>
          </c:cat>
          <c:val>
            <c:numRef>
              <c:f>'Gantt chart project plan PROGRE'!$E$3:$E$49</c:f>
              <c:numCache>
                <c:formatCode>General</c:formatCode>
                <c:ptCount val="46"/>
                <c:pt idx="3">
                  <c:v>20</c:v>
                </c:pt>
                <c:pt idx="4">
                  <c:v>14</c:v>
                </c:pt>
                <c:pt idx="7">
                  <c:v>7</c:v>
                </c:pt>
                <c:pt idx="10">
                  <c:v>7</c:v>
                </c:pt>
                <c:pt idx="12">
                  <c:v>14</c:v>
                </c:pt>
                <c:pt idx="13">
                  <c:v>14</c:v>
                </c:pt>
                <c:pt idx="16">
                  <c:v>7</c:v>
                </c:pt>
                <c:pt idx="18">
                  <c:v>14</c:v>
                </c:pt>
                <c:pt idx="20">
                  <c:v>7</c:v>
                </c:pt>
                <c:pt idx="21">
                  <c:v>7</c:v>
                </c:pt>
                <c:pt idx="22">
                  <c:v>14</c:v>
                </c:pt>
                <c:pt idx="23">
                  <c:v>7</c:v>
                </c:pt>
                <c:pt idx="25">
                  <c:v>14</c:v>
                </c:pt>
                <c:pt idx="29">
                  <c:v>7</c:v>
                </c:pt>
                <c:pt idx="32">
                  <c:v>7</c:v>
                </c:pt>
                <c:pt idx="35">
                  <c:v>7</c:v>
                </c:pt>
                <c:pt idx="37">
                  <c:v>30</c:v>
                </c:pt>
                <c:pt idx="39">
                  <c:v>30</c:v>
                </c:pt>
                <c:pt idx="4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3E-4747-B069-A311DA5F5A2C}"/>
            </c:ext>
          </c:extLst>
        </c:ser>
        <c:ser>
          <c:idx val="1"/>
          <c:order val="1"/>
          <c:tx>
            <c:strRef>
              <c:f>'Gantt chart project plan PROGRE'!$F$2</c:f>
              <c:strCache>
                <c:ptCount val="1"/>
                <c:pt idx="0">
                  <c:v>End Date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'Gantt chart project plan PROGRE'!$B$3:$D$49</c15:sqref>
                  </c15:fullRef>
                  <c15:levelRef>
                    <c15:sqref>'Gantt chart project plan PROGRE'!$C$3:$C$49</c15:sqref>
                  </c15:levelRef>
                </c:ext>
              </c:extLst>
              <c:f>'Gantt chart project plan PROGRE'!$C$3:$C$49</c:f>
              <c:strCache>
                <c:ptCount val="46"/>
                <c:pt idx="0">
                  <c:v>Ethical Forms</c:v>
                </c:pt>
                <c:pt idx="1">
                  <c:v>Project Plan</c:v>
                </c:pt>
                <c:pt idx="2">
                  <c:v>Global Checklist and BCS Checklist</c:v>
                </c:pt>
                <c:pt idx="3">
                  <c:v>BCS Checklist</c:v>
                </c:pt>
                <c:pt idx="4">
                  <c:v>Graphical User Interface feature</c:v>
                </c:pt>
                <c:pt idx="5">
                  <c:v>Requirements Specification</c:v>
                </c:pt>
                <c:pt idx="6">
                  <c:v>Documentation design</c:v>
                </c:pt>
                <c:pt idx="7">
                  <c:v>Create, log in or remove account FEATURE</c:v>
                </c:pt>
                <c:pt idx="8">
                  <c:v>Testing</c:v>
                </c:pt>
                <c:pt idx="9">
                  <c:v>Documentation</c:v>
                </c:pt>
                <c:pt idx="10">
                  <c:v>Researching and preparing recipes</c:v>
                </c:pt>
                <c:pt idx="11">
                  <c:v>Designing how recipes are going to be selected</c:v>
                </c:pt>
                <c:pt idx="12">
                  <c:v>Creating JSON file containing recipes</c:v>
                </c:pt>
                <c:pt idx="13">
                  <c:v>User inputs FEATURE</c:v>
                </c:pt>
                <c:pt idx="14">
                  <c:v>`</c:v>
                </c:pt>
                <c:pt idx="15">
                  <c:v>Periodic progress report</c:v>
                </c:pt>
                <c:pt idx="16">
                  <c:v>Documentation</c:v>
                </c:pt>
                <c:pt idx="17">
                  <c:v>Testing</c:v>
                </c:pt>
                <c:pt idx="18">
                  <c:v>Deliver data for classification algorithm</c:v>
                </c:pt>
                <c:pt idx="19">
                  <c:v>Research and code classification algorithm</c:v>
                </c:pt>
                <c:pt idx="20">
                  <c:v>Documentation, Testing</c:v>
                </c:pt>
                <c:pt idx="21">
                  <c:v>If user is not qualified for weight loss, let him choose if he still wants to follow healthy lifestyle and keep using recipes for everyday</c:v>
                </c:pt>
                <c:pt idx="22">
                  <c:v>Define 3 paces of weight loss and predict how the recipes are going to be selected</c:v>
                </c:pt>
                <c:pt idx="23">
                  <c:v>User's selection feature</c:v>
                </c:pt>
                <c:pt idx="24">
                  <c:v>Documentation, Testing</c:v>
                </c:pt>
                <c:pt idx="25">
                  <c:v>Deliver data for weight loss predictions</c:v>
                </c:pt>
                <c:pt idx="26">
                  <c:v>Predictive modelling Feature for outputting predicted weight loss in time</c:v>
                </c:pt>
                <c:pt idx="27">
                  <c:v>Code algorithm</c:v>
                </c:pt>
                <c:pt idx="28">
                  <c:v>Code graphs and output to the user</c:v>
                </c:pt>
                <c:pt idx="29">
                  <c:v>Output recipes to User FEATURE</c:v>
                </c:pt>
                <c:pt idx="30">
                  <c:v>Possibility to print recipes to PDF</c:v>
                </c:pt>
                <c:pt idx="31">
                  <c:v>Testing, Documentation</c:v>
                </c:pt>
                <c:pt idx="32">
                  <c:v>User day-to-day inputs recording and storing for outputting</c:v>
                </c:pt>
                <c:pt idx="33">
                  <c:v>Enabling user to adjust the last input if wrong</c:v>
                </c:pt>
                <c:pt idx="34">
                  <c:v>Outputting to the user his progress and further predictions based on his inputs as graph</c:v>
                </c:pt>
                <c:pt idx="35">
                  <c:v>Application warning once when desired weight was achieved</c:v>
                </c:pt>
                <c:pt idx="36">
                  <c:v>Choice for user if he wants to continue healthy diet adjusted to his new needs</c:v>
                </c:pt>
                <c:pt idx="37">
                  <c:v>Testing</c:v>
                </c:pt>
                <c:pt idx="38">
                  <c:v>Documentation</c:v>
                </c:pt>
                <c:pt idx="39">
                  <c:v>Lifecycle</c:v>
                </c:pt>
                <c:pt idx="40">
                  <c:v>Use Case Diagrams/Use Case Descriptions/Class diagrams</c:v>
                </c:pt>
                <c:pt idx="41">
                  <c:v>Description how verification and validation were applied</c:v>
                </c:pt>
                <c:pt idx="42">
                  <c:v>Description of the use of tools to support the development process</c:v>
                </c:pt>
                <c:pt idx="43">
                  <c:v>Bibliography</c:v>
                </c:pt>
                <c:pt idx="44">
                  <c:v>Lessons learnt log</c:v>
                </c:pt>
                <c:pt idx="45">
                  <c:v>Final Report</c:v>
                </c:pt>
              </c:strCache>
            </c:strRef>
          </c:cat>
          <c:val>
            <c:numRef>
              <c:f>'Gantt chart project plan PROGRE'!$F$3:$F$49</c:f>
              <c:numCache>
                <c:formatCode>m/d/yyyy</c:formatCode>
                <c:ptCount val="46"/>
                <c:pt idx="3">
                  <c:v>43394</c:v>
                </c:pt>
                <c:pt idx="4">
                  <c:v>43409</c:v>
                </c:pt>
                <c:pt idx="7">
                  <c:v>43415</c:v>
                </c:pt>
                <c:pt idx="10">
                  <c:v>43423</c:v>
                </c:pt>
                <c:pt idx="12">
                  <c:v>43430</c:v>
                </c:pt>
                <c:pt idx="13">
                  <c:v>43444</c:v>
                </c:pt>
                <c:pt idx="16">
                  <c:v>43437</c:v>
                </c:pt>
                <c:pt idx="18">
                  <c:v>43458</c:v>
                </c:pt>
                <c:pt idx="20">
                  <c:v>43451</c:v>
                </c:pt>
                <c:pt idx="21">
                  <c:v>43479</c:v>
                </c:pt>
                <c:pt idx="22">
                  <c:v>43486</c:v>
                </c:pt>
                <c:pt idx="23">
                  <c:v>43479</c:v>
                </c:pt>
                <c:pt idx="25">
                  <c:v>43500</c:v>
                </c:pt>
                <c:pt idx="29">
                  <c:v>43507</c:v>
                </c:pt>
                <c:pt idx="32">
                  <c:v>43514</c:v>
                </c:pt>
                <c:pt idx="35">
                  <c:v>43521</c:v>
                </c:pt>
                <c:pt idx="37">
                  <c:v>43548</c:v>
                </c:pt>
                <c:pt idx="39">
                  <c:v>43551</c:v>
                </c:pt>
                <c:pt idx="40">
                  <c:v>43560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3E-4747-B069-A311DA5F5A2C}"/>
            </c:ext>
          </c:extLst>
        </c:ser>
        <c:ser>
          <c:idx val="2"/>
          <c:order val="2"/>
          <c:tx>
            <c:strRef>
              <c:f>'Gantt chart project plan PROGRE'!$G$2</c:f>
              <c:strCache>
                <c:ptCount val="1"/>
                <c:pt idx="0">
                  <c:v>Duration in weeks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'Gantt chart project plan PROGRE'!$B$3:$D$49</c15:sqref>
                  </c15:fullRef>
                  <c15:levelRef>
                    <c15:sqref>'Gantt chart project plan PROGRE'!$C$3:$C$49</c15:sqref>
                  </c15:levelRef>
                </c:ext>
              </c:extLst>
              <c:f>'Gantt chart project plan PROGRE'!$C$3:$C$49</c:f>
              <c:strCache>
                <c:ptCount val="46"/>
                <c:pt idx="0">
                  <c:v>Ethical Forms</c:v>
                </c:pt>
                <c:pt idx="1">
                  <c:v>Project Plan</c:v>
                </c:pt>
                <c:pt idx="2">
                  <c:v>Global Checklist and BCS Checklist</c:v>
                </c:pt>
                <c:pt idx="3">
                  <c:v>BCS Checklist</c:v>
                </c:pt>
                <c:pt idx="4">
                  <c:v>Graphical User Interface feature</c:v>
                </c:pt>
                <c:pt idx="5">
                  <c:v>Requirements Specification</c:v>
                </c:pt>
                <c:pt idx="6">
                  <c:v>Documentation design</c:v>
                </c:pt>
                <c:pt idx="7">
                  <c:v>Create, log in or remove account FEATURE</c:v>
                </c:pt>
                <c:pt idx="8">
                  <c:v>Testing</c:v>
                </c:pt>
                <c:pt idx="9">
                  <c:v>Documentation</c:v>
                </c:pt>
                <c:pt idx="10">
                  <c:v>Researching and preparing recipes</c:v>
                </c:pt>
                <c:pt idx="11">
                  <c:v>Designing how recipes are going to be selected</c:v>
                </c:pt>
                <c:pt idx="12">
                  <c:v>Creating JSON file containing recipes</c:v>
                </c:pt>
                <c:pt idx="13">
                  <c:v>User inputs FEATURE</c:v>
                </c:pt>
                <c:pt idx="14">
                  <c:v>`</c:v>
                </c:pt>
                <c:pt idx="15">
                  <c:v>Periodic progress report</c:v>
                </c:pt>
                <c:pt idx="16">
                  <c:v>Documentation</c:v>
                </c:pt>
                <c:pt idx="17">
                  <c:v>Testing</c:v>
                </c:pt>
                <c:pt idx="18">
                  <c:v>Deliver data for classification algorithm</c:v>
                </c:pt>
                <c:pt idx="19">
                  <c:v>Research and code classification algorithm</c:v>
                </c:pt>
                <c:pt idx="20">
                  <c:v>Documentation, Testing</c:v>
                </c:pt>
                <c:pt idx="21">
                  <c:v>If user is not qualified for weight loss, let him choose if he still wants to follow healthy lifestyle and keep using recipes for everyday</c:v>
                </c:pt>
                <c:pt idx="22">
                  <c:v>Define 3 paces of weight loss and predict how the recipes are going to be selected</c:v>
                </c:pt>
                <c:pt idx="23">
                  <c:v>User's selection feature</c:v>
                </c:pt>
                <c:pt idx="24">
                  <c:v>Documentation, Testing</c:v>
                </c:pt>
                <c:pt idx="25">
                  <c:v>Deliver data for weight loss predictions</c:v>
                </c:pt>
                <c:pt idx="26">
                  <c:v>Predictive modelling Feature for outputting predicted weight loss in time</c:v>
                </c:pt>
                <c:pt idx="27">
                  <c:v>Code algorithm</c:v>
                </c:pt>
                <c:pt idx="28">
                  <c:v>Code graphs and output to the user</c:v>
                </c:pt>
                <c:pt idx="29">
                  <c:v>Output recipes to User FEATURE</c:v>
                </c:pt>
                <c:pt idx="30">
                  <c:v>Possibility to print recipes to PDF</c:v>
                </c:pt>
                <c:pt idx="31">
                  <c:v>Testing, Documentation</c:v>
                </c:pt>
                <c:pt idx="32">
                  <c:v>User day-to-day inputs recording and storing for outputting</c:v>
                </c:pt>
                <c:pt idx="33">
                  <c:v>Enabling user to adjust the last input if wrong</c:v>
                </c:pt>
                <c:pt idx="34">
                  <c:v>Outputting to the user his progress and further predictions based on his inputs as graph</c:v>
                </c:pt>
                <c:pt idx="35">
                  <c:v>Application warning once when desired weight was achieved</c:v>
                </c:pt>
                <c:pt idx="36">
                  <c:v>Choice for user if he wants to continue healthy diet adjusted to his new needs</c:v>
                </c:pt>
                <c:pt idx="37">
                  <c:v>Testing</c:v>
                </c:pt>
                <c:pt idx="38">
                  <c:v>Documentation</c:v>
                </c:pt>
                <c:pt idx="39">
                  <c:v>Lifecycle</c:v>
                </c:pt>
                <c:pt idx="40">
                  <c:v>Use Case Diagrams/Use Case Descriptions/Class diagrams</c:v>
                </c:pt>
                <c:pt idx="41">
                  <c:v>Description how verification and validation were applied</c:v>
                </c:pt>
                <c:pt idx="42">
                  <c:v>Description of the use of tools to support the development process</c:v>
                </c:pt>
                <c:pt idx="43">
                  <c:v>Bibliography</c:v>
                </c:pt>
                <c:pt idx="44">
                  <c:v>Lessons learnt log</c:v>
                </c:pt>
                <c:pt idx="45">
                  <c:v>Final Report</c:v>
                </c:pt>
              </c:strCache>
            </c:strRef>
          </c:cat>
          <c:val>
            <c:numRef>
              <c:f>'Gantt chart project plan PROGRE'!$G$3:$G$49</c:f>
              <c:numCache>
                <c:formatCode>General</c:formatCode>
                <c:ptCount val="46"/>
                <c:pt idx="3">
                  <c:v>3</c:v>
                </c:pt>
                <c:pt idx="4">
                  <c:v>2</c:v>
                </c:pt>
                <c:pt idx="7">
                  <c:v>1</c:v>
                </c:pt>
                <c:pt idx="10">
                  <c:v>1</c:v>
                </c:pt>
                <c:pt idx="12">
                  <c:v>2</c:v>
                </c:pt>
                <c:pt idx="13">
                  <c:v>2</c:v>
                </c:pt>
                <c:pt idx="16">
                  <c:v>1</c:v>
                </c:pt>
                <c:pt idx="18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5">
                  <c:v>2</c:v>
                </c:pt>
                <c:pt idx="29">
                  <c:v>1</c:v>
                </c:pt>
                <c:pt idx="32">
                  <c:v>1</c:v>
                </c:pt>
                <c:pt idx="35">
                  <c:v>1</c:v>
                </c:pt>
                <c:pt idx="37">
                  <c:v>1</c:v>
                </c:pt>
                <c:pt idx="39">
                  <c:v>1</c:v>
                </c:pt>
                <c:pt idx="4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3E-4747-B069-A311DA5F5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42685656"/>
        <c:axId val="542687624"/>
        <c:axId val="0"/>
      </c:bar3DChart>
      <c:catAx>
        <c:axId val="542685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87624"/>
        <c:crosses val="autoZero"/>
        <c:auto val="1"/>
        <c:lblAlgn val="ctr"/>
        <c:lblOffset val="100"/>
        <c:noMultiLvlLbl val="0"/>
      </c:catAx>
      <c:valAx>
        <c:axId val="542687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85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Gantt</a:t>
            </a:r>
            <a:r>
              <a:rPr lang="en-GB" baseline="0%"/>
              <a:t> Chart</a:t>
            </a:r>
          </a:p>
        </c:rich>
      </c:tx>
      <c:layout>
        <c:manualLayout>
          <c:xMode val="edge"/>
          <c:yMode val="edge"/>
          <c:x val="1.3927904103667116E-3"/>
          <c:y val="3.63636363636363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248650041506983E-2"/>
          <c:y val="0.14438130170437558"/>
          <c:w val="0.88675418585279187"/>
          <c:h val="0.78701086414831045"/>
        </c:manualLayout>
      </c:layout>
      <c:barChart>
        <c:barDir val="bar"/>
        <c:grouping val="stacked"/>
        <c:varyColors val="0"/>
        <c:ser>
          <c:idx val="2"/>
          <c:order val="2"/>
          <c:tx>
            <c:strRef>
              <c:f>'Gantt chart project plan PROGRE'!$D$2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'Gantt chart project plan PROGRE'!$B$3:$B$49</c:f>
              <c:strCache>
                <c:ptCount val="22"/>
                <c:pt idx="4">
                  <c:v>Second Submission</c:v>
                </c:pt>
                <c:pt idx="21">
                  <c:v>Final Phase</c:v>
                </c:pt>
              </c:strCache>
            </c:strRef>
          </c:cat>
          <c:val>
            <c:numRef>
              <c:f>'Gantt chart project plan PROGRE'!$D$3:$D$49</c:f>
              <c:numCache>
                <c:formatCode>m/d/yyyy</c:formatCode>
                <c:ptCount val="46"/>
                <c:pt idx="3">
                  <c:v>43374</c:v>
                </c:pt>
                <c:pt idx="4">
                  <c:v>43395</c:v>
                </c:pt>
                <c:pt idx="7">
                  <c:v>43408</c:v>
                </c:pt>
                <c:pt idx="10">
                  <c:v>43416</c:v>
                </c:pt>
                <c:pt idx="12">
                  <c:v>43416</c:v>
                </c:pt>
                <c:pt idx="13">
                  <c:v>43430</c:v>
                </c:pt>
                <c:pt idx="16">
                  <c:v>43430</c:v>
                </c:pt>
                <c:pt idx="18">
                  <c:v>43444</c:v>
                </c:pt>
                <c:pt idx="20">
                  <c:v>43444</c:v>
                </c:pt>
                <c:pt idx="21">
                  <c:v>43472</c:v>
                </c:pt>
                <c:pt idx="22">
                  <c:v>43472</c:v>
                </c:pt>
                <c:pt idx="23">
                  <c:v>43472</c:v>
                </c:pt>
                <c:pt idx="25">
                  <c:v>43486</c:v>
                </c:pt>
                <c:pt idx="29">
                  <c:v>43500</c:v>
                </c:pt>
                <c:pt idx="32">
                  <c:v>43507</c:v>
                </c:pt>
                <c:pt idx="35">
                  <c:v>43514</c:v>
                </c:pt>
                <c:pt idx="37">
                  <c:v>43518</c:v>
                </c:pt>
                <c:pt idx="39">
                  <c:v>43521</c:v>
                </c:pt>
                <c:pt idx="40">
                  <c:v>43524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65-404D-B0E5-7A87293F9958}"/>
            </c:ext>
          </c:extLst>
        </c:ser>
        <c:ser>
          <c:idx val="3"/>
          <c:order val="3"/>
          <c:tx>
            <c:strRef>
              <c:f>'Gantt chart project plan PROGRE'!$E$2</c:f>
              <c:strCache>
                <c:ptCount val="1"/>
                <c:pt idx="0">
                  <c:v>Duration in days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accent2"/>
              </a:solidFill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>
                <a:outerShdw blurRad="50800" dist="50800" dir="5400000" sx="1%" sy="1%" algn="ctr" rotWithShape="0">
                  <a:srgbClr val="00000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B65-404D-B0E5-7A87293F995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B65-404D-B0E5-7A87293F995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B65-404D-B0E5-7A87293F9958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CB65-404D-B0E5-7A87293F9958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B65-404D-B0E5-7A87293F9958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CB65-404D-B0E5-7A87293F9958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B65-404D-B0E5-7A87293F9958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CB65-404D-B0E5-7A87293F9958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B65-404D-B0E5-7A87293F9958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CB65-404D-B0E5-7A87293F9958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B65-404D-B0E5-7A87293F9958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CB65-404D-B0E5-7A87293F9958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B65-404D-B0E5-7A87293F9958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CB65-404D-B0E5-7A87293F9958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B65-404D-B0E5-7A87293F9958}"/>
              </c:ext>
            </c:extLst>
          </c:dPt>
          <c:dPt>
            <c:idx val="35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CB65-404D-B0E5-7A87293F9958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B65-404D-B0E5-7A87293F9958}"/>
              </c:ext>
            </c:extLst>
          </c:dPt>
          <c:dPt>
            <c:idx val="39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CB65-404D-B0E5-7A87293F9958}"/>
              </c:ext>
            </c:extLst>
          </c:dPt>
          <c:dPt>
            <c:idx val="40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B65-404D-B0E5-7A87293F9958}"/>
              </c:ext>
            </c:extLst>
          </c:dPt>
          <c:cat>
            <c:strRef>
              <c:f>'Gantt chart project plan PROGRE'!$B$3:$B$49</c:f>
              <c:strCache>
                <c:ptCount val="22"/>
                <c:pt idx="4">
                  <c:v>Second Submission</c:v>
                </c:pt>
                <c:pt idx="21">
                  <c:v>Final Phase</c:v>
                </c:pt>
              </c:strCache>
            </c:strRef>
          </c:cat>
          <c:val>
            <c:numRef>
              <c:f>'Gantt chart project plan PROGRE'!$E$3:$E$49</c:f>
              <c:numCache>
                <c:formatCode>General</c:formatCode>
                <c:ptCount val="46"/>
                <c:pt idx="3">
                  <c:v>20</c:v>
                </c:pt>
                <c:pt idx="4">
                  <c:v>14</c:v>
                </c:pt>
                <c:pt idx="7">
                  <c:v>7</c:v>
                </c:pt>
                <c:pt idx="10">
                  <c:v>7</c:v>
                </c:pt>
                <c:pt idx="12">
                  <c:v>14</c:v>
                </c:pt>
                <c:pt idx="13">
                  <c:v>14</c:v>
                </c:pt>
                <c:pt idx="16">
                  <c:v>7</c:v>
                </c:pt>
                <c:pt idx="18">
                  <c:v>14</c:v>
                </c:pt>
                <c:pt idx="20">
                  <c:v>7</c:v>
                </c:pt>
                <c:pt idx="21">
                  <c:v>7</c:v>
                </c:pt>
                <c:pt idx="22">
                  <c:v>14</c:v>
                </c:pt>
                <c:pt idx="23">
                  <c:v>7</c:v>
                </c:pt>
                <c:pt idx="25">
                  <c:v>14</c:v>
                </c:pt>
                <c:pt idx="29">
                  <c:v>7</c:v>
                </c:pt>
                <c:pt idx="32">
                  <c:v>7</c:v>
                </c:pt>
                <c:pt idx="35">
                  <c:v>7</c:v>
                </c:pt>
                <c:pt idx="37">
                  <c:v>30</c:v>
                </c:pt>
                <c:pt idx="39">
                  <c:v>30</c:v>
                </c:pt>
                <c:pt idx="4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65-404D-B0E5-7A87293F9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6921800"/>
        <c:axId val="5464783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'Gantt chart project plan PROGRE'!$B$2</c15:sqref>
                        </c15:formulaRef>
                      </c:ext>
                    </c:extLst>
                    <c:strCache>
                      <c:ptCount val="1"/>
                      <c:pt idx="0">
                        <c:v>Phase Name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'Gantt chart project plan PROGRE'!$B$3:$B$49</c15:sqref>
                        </c15:formulaRef>
                      </c:ext>
                    </c:extLst>
                    <c:strCache>
                      <c:ptCount val="22"/>
                      <c:pt idx="4">
                        <c:v>Second Submission</c:v>
                      </c:pt>
                      <c:pt idx="21">
                        <c:v>Final Phase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'Gantt chart project plan PROGRE'!$B$3:$B$49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4">
                        <c:v>0</c:v>
                      </c:pt>
                      <c:pt idx="2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B65-404D-B0E5-7A87293F995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PROGRE'!$C$2</c15:sqref>
                        </c15:formulaRef>
                      </c:ext>
                    </c:extLst>
                    <c:strCache>
                      <c:ptCount val="1"/>
                      <c:pt idx="0">
                        <c:v>Activity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PROGRE'!$B$3:$B$49</c15:sqref>
                        </c15:formulaRef>
                      </c:ext>
                    </c:extLst>
                    <c:strCache>
                      <c:ptCount val="22"/>
                      <c:pt idx="4">
                        <c:v>Second Submission</c:v>
                      </c:pt>
                      <c:pt idx="21">
                        <c:v>Final Phase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PROGRE'!$C$3:$C$49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B65-404D-B0E5-7A87293F9958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PROGRE'!$F$2</c15:sqref>
                        </c15:formulaRef>
                      </c:ext>
                    </c:extLst>
                    <c:strCache>
                      <c:ptCount val="1"/>
                      <c:pt idx="0">
                        <c:v>End Date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PROGRE'!$B$3:$B$49</c15:sqref>
                        </c15:formulaRef>
                      </c:ext>
                    </c:extLst>
                    <c:strCache>
                      <c:ptCount val="22"/>
                      <c:pt idx="4">
                        <c:v>Second Submission</c:v>
                      </c:pt>
                      <c:pt idx="21">
                        <c:v>Final Phase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PROGRE'!$F$3:$F$49</c15:sqref>
                        </c15:formulaRef>
                      </c:ext>
                    </c:extLst>
                    <c:numCache>
                      <c:formatCode>m/d/yyyy</c:formatCode>
                      <c:ptCount val="46"/>
                      <c:pt idx="3">
                        <c:v>43394</c:v>
                      </c:pt>
                      <c:pt idx="4">
                        <c:v>43409</c:v>
                      </c:pt>
                      <c:pt idx="7">
                        <c:v>43415</c:v>
                      </c:pt>
                      <c:pt idx="10">
                        <c:v>43423</c:v>
                      </c:pt>
                      <c:pt idx="12">
                        <c:v>43430</c:v>
                      </c:pt>
                      <c:pt idx="13">
                        <c:v>43444</c:v>
                      </c:pt>
                      <c:pt idx="16">
                        <c:v>43437</c:v>
                      </c:pt>
                      <c:pt idx="18">
                        <c:v>43458</c:v>
                      </c:pt>
                      <c:pt idx="20">
                        <c:v>43451</c:v>
                      </c:pt>
                      <c:pt idx="21">
                        <c:v>43479</c:v>
                      </c:pt>
                      <c:pt idx="22">
                        <c:v>43486</c:v>
                      </c:pt>
                      <c:pt idx="23">
                        <c:v>43479</c:v>
                      </c:pt>
                      <c:pt idx="25">
                        <c:v>43500</c:v>
                      </c:pt>
                      <c:pt idx="29">
                        <c:v>43507</c:v>
                      </c:pt>
                      <c:pt idx="32">
                        <c:v>43514</c:v>
                      </c:pt>
                      <c:pt idx="35">
                        <c:v>43521</c:v>
                      </c:pt>
                      <c:pt idx="37">
                        <c:v>43548</c:v>
                      </c:pt>
                      <c:pt idx="39">
                        <c:v>43551</c:v>
                      </c:pt>
                      <c:pt idx="40">
                        <c:v>43560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B65-404D-B0E5-7A87293F9958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PROGRE'!$G$2</c15:sqref>
                        </c15:formulaRef>
                      </c:ext>
                    </c:extLst>
                    <c:strCache>
                      <c:ptCount val="1"/>
                      <c:pt idx="0">
                        <c:v>Duration in weeks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PROGRE'!$B$3:$B$49</c15:sqref>
                        </c15:formulaRef>
                      </c:ext>
                    </c:extLst>
                    <c:strCache>
                      <c:ptCount val="22"/>
                      <c:pt idx="4">
                        <c:v>Second Submission</c:v>
                      </c:pt>
                      <c:pt idx="21">
                        <c:v>Final Phase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PROGRE'!$G$3:$G$49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3">
                        <c:v>3</c:v>
                      </c:pt>
                      <c:pt idx="4">
                        <c:v>2</c:v>
                      </c:pt>
                      <c:pt idx="7">
                        <c:v>1</c:v>
                      </c:pt>
                      <c:pt idx="10">
                        <c:v>1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6">
                        <c:v>1</c:v>
                      </c:pt>
                      <c:pt idx="18">
                        <c:v>2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2</c:v>
                      </c:pt>
                      <c:pt idx="23">
                        <c:v>1</c:v>
                      </c:pt>
                      <c:pt idx="25">
                        <c:v>2</c:v>
                      </c:pt>
                      <c:pt idx="29">
                        <c:v>1</c:v>
                      </c:pt>
                      <c:pt idx="32">
                        <c:v>1</c:v>
                      </c:pt>
                      <c:pt idx="35">
                        <c:v>1</c:v>
                      </c:pt>
                      <c:pt idx="37">
                        <c:v>1</c:v>
                      </c:pt>
                      <c:pt idx="39">
                        <c:v>1</c:v>
                      </c:pt>
                      <c:pt idx="4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B65-404D-B0E5-7A87293F9958}"/>
                  </c:ext>
                </c:extLst>
              </c15:ser>
            </c15:filteredBarSeries>
          </c:ext>
        </c:extLst>
      </c:barChart>
      <c:catAx>
        <c:axId val="64692180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478376"/>
        <c:crosses val="autoZero"/>
        <c:auto val="1"/>
        <c:lblAlgn val="ctr"/>
        <c:lblOffset val="100"/>
        <c:noMultiLvlLbl val="0"/>
      </c:catAx>
      <c:valAx>
        <c:axId val="54647837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5400000" spcFirstLastPara="1" vertOverflow="ellipsis" wrap="square" anchor="t" anchorCtr="0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921800"/>
        <c:crosses val="autoZero"/>
        <c:crossBetween val="midCat"/>
        <c:majorUnit val="7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"/>
          <c:y val="0.15212733167712322"/>
          <c:w val="9.4717477688656918E-2"/>
          <c:h val="3.4177454400478424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5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507999</xdr:colOff>
      <xdr:row>79</xdr:row>
      <xdr:rowOff>15875</xdr:rowOff>
    </xdr:from>
    <xdr:to>
      <xdr:col>8</xdr:col>
      <xdr:colOff>519544</xdr:colOff>
      <xdr:row>81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0CDF71-3CC5-4C96-9392-FE60CD36B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10</xdr:col>
      <xdr:colOff>571500</xdr:colOff>
      <xdr:row>40</xdr:row>
      <xdr:rowOff>0</xdr:rowOff>
    </xdr:from>
    <xdr:to>
      <xdr:col>11</xdr:col>
      <xdr:colOff>121920</xdr:colOff>
      <xdr:row>42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364102-DD9C-426A-8B62-AA2F42FE2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0</xdr:col>
      <xdr:colOff>158748</xdr:colOff>
      <xdr:row>52</xdr:row>
      <xdr:rowOff>87312</xdr:rowOff>
    </xdr:from>
    <xdr:to>
      <xdr:col>7</xdr:col>
      <xdr:colOff>198438</xdr:colOff>
      <xdr:row>84</xdr:row>
      <xdr:rowOff>15875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773CE5-08FE-417D-BA2C-14FFB26C5E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9"/>
  <sheetViews>
    <sheetView tabSelected="1" topLeftCell="A12" zoomScale="96" zoomScaleNormal="96" workbookViewId="0">
      <selection activeCell="C24" activeCellId="2" sqref="C22 C23 C24"/>
    </sheetView>
  </sheetViews>
  <sheetFormatPr defaultRowHeight="14.4" outlineLevelRow="1" x14ac:dyDescent="0.3"/>
  <cols>
    <col min="2" max="2" width="24.33203125" customWidth="1"/>
    <col min="3" max="4" width="28" customWidth="1"/>
    <col min="6" max="6" width="40.21875" customWidth="1"/>
    <col min="7" max="7" width="17.5546875" customWidth="1"/>
  </cols>
  <sheetData>
    <row r="2" spans="2:7" ht="28.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idden="1" outlineLevel="1" x14ac:dyDescent="0.3">
      <c r="B3" s="10" t="s">
        <v>6</v>
      </c>
      <c r="C3" s="2" t="s">
        <v>7</v>
      </c>
      <c r="D3" s="13" t="d">
        <f>DATE(2018, 10, 1)</f>
        <v>2018-10-01</v>
      </c>
      <c r="E3" s="14">
        <v>20</v>
      </c>
      <c r="F3" s="13" t="d">
        <f>D3+E3</f>
        <v>2018-10-21</v>
      </c>
      <c r="G3" s="14">
        <v>3</v>
      </c>
    </row>
    <row r="4" spans="2:7" collapsed="1" x14ac:dyDescent="0.3">
      <c r="B4" s="10"/>
      <c r="C4" s="8" t="s">
        <v>8</v>
      </c>
      <c r="D4" s="13"/>
      <c r="E4" s="14"/>
      <c r="F4" s="13"/>
      <c r="G4" s="14"/>
    </row>
    <row r="5" spans="2:7" x14ac:dyDescent="0.3">
      <c r="B5" s="10"/>
      <c r="C5" s="8" t="s">
        <v>9</v>
      </c>
      <c r="D5" s="13"/>
      <c r="E5" s="14"/>
      <c r="F5" s="13"/>
      <c r="G5" s="14"/>
    </row>
    <row r="6" spans="2:7" ht="28.8" x14ac:dyDescent="0.3">
      <c r="B6" s="10"/>
      <c r="C6" s="8" t="s">
        <v>49</v>
      </c>
      <c r="D6" s="13"/>
      <c r="E6" s="14"/>
      <c r="F6" s="13"/>
      <c r="G6" s="14"/>
    </row>
    <row r="7" spans="2:7" x14ac:dyDescent="0.3">
      <c r="B7" s="10"/>
      <c r="C7" s="8" t="s">
        <v>48</v>
      </c>
      <c r="D7" s="4" t="d">
        <f>DATE(2018, 10, 1)</f>
        <v>2018-10-01</v>
      </c>
      <c r="E7" s="5">
        <v>20</v>
      </c>
      <c r="F7" s="4" t="d">
        <f>D7+E7</f>
        <v>2018-10-21</v>
      </c>
      <c r="G7" s="5">
        <v>3</v>
      </c>
    </row>
    <row r="8" spans="2:7" x14ac:dyDescent="0.3">
      <c r="B8" s="11" t="s">
        <v>10</v>
      </c>
      <c r="C8" s="7" t="s">
        <v>11</v>
      </c>
      <c r="D8" s="15" t="d">
        <f>DATE(2018, 10, 22)</f>
        <v>2018-10-22</v>
      </c>
      <c r="E8" s="16">
        <v>14</v>
      </c>
      <c r="F8" s="15" t="d">
        <f>D8+E8</f>
        <v>2018-11-05</v>
      </c>
      <c r="G8" s="16">
        <v>2</v>
      </c>
    </row>
    <row r="9" spans="2:7" x14ac:dyDescent="0.3">
      <c r="B9" s="11"/>
      <c r="C9" s="6" t="s">
        <v>12</v>
      </c>
      <c r="D9" s="15"/>
      <c r="E9" s="16"/>
      <c r="F9" s="15"/>
      <c r="G9" s="16"/>
    </row>
    <row r="10" spans="2:7" x14ac:dyDescent="0.3">
      <c r="B10" s="11"/>
      <c r="C10" s="7" t="s">
        <v>13</v>
      </c>
      <c r="D10" s="15"/>
      <c r="E10" s="16"/>
      <c r="F10" s="15"/>
      <c r="G10" s="16"/>
    </row>
    <row r="11" spans="2:7" ht="28.8" x14ac:dyDescent="0.3">
      <c r="B11" s="11"/>
      <c r="C11" s="9" t="s">
        <v>14</v>
      </c>
      <c r="D11" s="15" t="d">
        <f>DATE(2018, 11, 4)</f>
        <v>2018-11-04</v>
      </c>
      <c r="E11" s="16">
        <v>7</v>
      </c>
      <c r="F11" s="15" t="d">
        <f>D11+E11</f>
        <v>2018-11-11</v>
      </c>
      <c r="G11" s="16">
        <v>1</v>
      </c>
    </row>
    <row r="12" spans="2:7" x14ac:dyDescent="0.3">
      <c r="B12" s="11"/>
      <c r="C12" s="7" t="s">
        <v>15</v>
      </c>
      <c r="D12" s="15"/>
      <c r="E12" s="16"/>
      <c r="F12" s="15"/>
      <c r="G12" s="16"/>
    </row>
    <row r="13" spans="2:7" x14ac:dyDescent="0.3">
      <c r="B13" s="11"/>
      <c r="C13" s="7" t="s">
        <v>16</v>
      </c>
      <c r="D13" s="15"/>
      <c r="E13" s="16"/>
      <c r="F13" s="15"/>
      <c r="G13" s="16"/>
    </row>
    <row r="14" spans="2:7" ht="28.8" x14ac:dyDescent="0.3">
      <c r="B14" s="11"/>
      <c r="C14" s="7" t="s">
        <v>17</v>
      </c>
      <c r="D14" s="15" t="d">
        <f>DATE(2018, 11, 12)</f>
        <v>2018-11-12</v>
      </c>
      <c r="E14" s="16">
        <v>7</v>
      </c>
      <c r="F14" s="15" t="d">
        <f>D14+E14</f>
        <v>2018-11-19</v>
      </c>
      <c r="G14" s="16">
        <v>1</v>
      </c>
    </row>
    <row r="15" spans="2:7" ht="28.8" x14ac:dyDescent="0.3">
      <c r="B15" s="11"/>
      <c r="C15" s="7" t="s">
        <v>18</v>
      </c>
      <c r="D15" s="15"/>
      <c r="E15" s="16"/>
      <c r="F15" s="15"/>
      <c r="G15" s="16"/>
    </row>
    <row r="16" spans="2:7" ht="28.8" x14ac:dyDescent="0.3">
      <c r="B16" s="11"/>
      <c r="C16" s="8" t="s">
        <v>19</v>
      </c>
      <c r="D16" s="3" t="d">
        <f>DATE(2018, 11, 12)</f>
        <v>2018-11-12</v>
      </c>
      <c r="E16" s="2">
        <v>14</v>
      </c>
      <c r="F16" s="3" t="d">
        <f>D16+E16</f>
        <v>2018-11-26</v>
      </c>
      <c r="G16" s="2">
        <v>2</v>
      </c>
    </row>
    <row r="17" spans="2:7" x14ac:dyDescent="0.3">
      <c r="B17" s="11"/>
      <c r="C17" s="7" t="s">
        <v>20</v>
      </c>
      <c r="D17" s="15" t="d">
        <f>DATE(2018, 11, 26)</f>
        <v>2018-11-26</v>
      </c>
      <c r="E17" s="16">
        <v>14</v>
      </c>
      <c r="F17" s="15" t="d">
        <f>D17+E17</f>
        <v>2018-12-10</v>
      </c>
      <c r="G17" s="16">
        <v>2</v>
      </c>
    </row>
    <row r="18" spans="2:7" x14ac:dyDescent="0.3">
      <c r="B18" s="11"/>
      <c r="C18" s="2" t="s">
        <v>50</v>
      </c>
      <c r="D18" s="15"/>
      <c r="E18" s="16"/>
      <c r="F18" s="15"/>
      <c r="G18" s="16"/>
    </row>
    <row r="19" spans="2:7" x14ac:dyDescent="0.3">
      <c r="B19" s="11"/>
      <c r="C19" s="8" t="s">
        <v>21</v>
      </c>
      <c r="D19" s="15"/>
      <c r="E19" s="16"/>
      <c r="F19" s="15"/>
      <c r="G19" s="16"/>
    </row>
    <row r="20" spans="2:7" x14ac:dyDescent="0.3">
      <c r="B20" s="11"/>
      <c r="C20" s="2" t="s">
        <v>16</v>
      </c>
      <c r="D20" s="15" t="d">
        <f>DATE(2018, 11, 26)</f>
        <v>2018-11-26</v>
      </c>
      <c r="E20" s="16">
        <v>7</v>
      </c>
      <c r="F20" s="15" t="d">
        <f>D20+E20</f>
        <v>2018-12-03</v>
      </c>
      <c r="G20" s="16">
        <v>1</v>
      </c>
    </row>
    <row r="21" spans="2:7" x14ac:dyDescent="0.3">
      <c r="B21" s="11"/>
      <c r="C21" s="2" t="s">
        <v>15</v>
      </c>
      <c r="D21" s="15"/>
      <c r="E21" s="16"/>
      <c r="F21" s="15"/>
      <c r="G21" s="16"/>
    </row>
    <row r="22" spans="2:7" ht="28.8" x14ac:dyDescent="0.3">
      <c r="B22" s="11"/>
      <c r="C22" s="6" t="s">
        <v>22</v>
      </c>
      <c r="D22" s="15" t="d">
        <f>DATE(2018, 12, 10)</f>
        <v>2018-12-10</v>
      </c>
      <c r="E22" s="16">
        <v>14</v>
      </c>
      <c r="F22" s="15" t="d">
        <f>D22+E22</f>
        <v>2018-12-24</v>
      </c>
      <c r="G22" s="16">
        <v>2</v>
      </c>
    </row>
    <row r="23" spans="2:7" ht="28.8" x14ac:dyDescent="0.3">
      <c r="B23" s="11"/>
      <c r="C23" s="6" t="s">
        <v>23</v>
      </c>
      <c r="D23" s="15"/>
      <c r="E23" s="16"/>
      <c r="F23" s="15"/>
      <c r="G23" s="16"/>
    </row>
    <row r="24" spans="2:7" x14ac:dyDescent="0.3">
      <c r="B24" s="11"/>
      <c r="C24" s="6" t="s">
        <v>24</v>
      </c>
      <c r="D24" s="3" t="d">
        <f>DATE(2018, 12, 10)</f>
        <v>2018-12-10</v>
      </c>
      <c r="E24" s="2">
        <v>7</v>
      </c>
      <c r="F24" s="3" t="d">
        <f>D24+E24</f>
        <v>2018-12-17</v>
      </c>
      <c r="G24" s="2">
        <v>1</v>
      </c>
    </row>
    <row r="25" spans="2:7" ht="72" x14ac:dyDescent="0.3">
      <c r="B25" s="12" t="s">
        <v>25</v>
      </c>
      <c r="C25" s="2" t="s">
        <v>26</v>
      </c>
      <c r="D25" s="3" t="d">
        <f>DATE(2019, 1, 7)</f>
        <v>2019-01-07</v>
      </c>
      <c r="E25" s="2">
        <v>7</v>
      </c>
      <c r="F25" s="3" t="d">
        <f>D25+E25</f>
        <v>2019-01-14</v>
      </c>
      <c r="G25" s="2">
        <v>1</v>
      </c>
    </row>
    <row r="26" spans="2:7" ht="43.2" x14ac:dyDescent="0.3">
      <c r="B26" s="12"/>
      <c r="C26" s="2" t="s">
        <v>27</v>
      </c>
      <c r="D26" s="3" t="d">
        <f>DATE(2019, 1, 7)</f>
        <v>2019-01-07</v>
      </c>
      <c r="E26" s="2">
        <v>14</v>
      </c>
      <c r="F26" s="3" t="d">
        <f>D26+E26</f>
        <v>2019-01-21</v>
      </c>
      <c r="G26" s="2">
        <v>2</v>
      </c>
    </row>
    <row r="27" spans="2:7" x14ac:dyDescent="0.3">
      <c r="B27" s="12"/>
      <c r="C27" s="2" t="s">
        <v>28</v>
      </c>
      <c r="D27" s="15" t="d">
        <f>DATE(2019, 1, 7)</f>
        <v>2019-01-07</v>
      </c>
      <c r="E27" s="16">
        <v>7</v>
      </c>
      <c r="F27" s="15" t="d">
        <f>D27+E27</f>
        <v>2019-01-14</v>
      </c>
      <c r="G27" s="16">
        <v>1</v>
      </c>
    </row>
    <row r="28" spans="2:7" x14ac:dyDescent="0.3">
      <c r="B28" s="12"/>
      <c r="C28" s="2" t="s">
        <v>24</v>
      </c>
      <c r="D28" s="15"/>
      <c r="E28" s="16"/>
      <c r="F28" s="15"/>
      <c r="G28" s="16"/>
    </row>
    <row r="29" spans="2:7" ht="28.8" x14ac:dyDescent="0.3">
      <c r="B29" s="12"/>
      <c r="C29" s="2" t="s">
        <v>29</v>
      </c>
      <c r="D29" s="15" t="d">
        <f>DATE(2019, 1, 21)</f>
        <v>2019-01-21</v>
      </c>
      <c r="E29" s="16">
        <v>14</v>
      </c>
      <c r="F29" s="15" t="d">
        <f>D29+E29</f>
        <v>2019-02-04</v>
      </c>
      <c r="G29" s="16">
        <v>2</v>
      </c>
    </row>
    <row r="30" spans="2:7" ht="43.2" x14ac:dyDescent="0.3">
      <c r="B30" s="12"/>
      <c r="C30" s="2" t="s">
        <v>30</v>
      </c>
      <c r="D30" s="15"/>
      <c r="E30" s="16"/>
      <c r="F30" s="15"/>
      <c r="G30" s="16"/>
    </row>
    <row r="31" spans="2:7" x14ac:dyDescent="0.3">
      <c r="B31" s="12"/>
      <c r="C31" s="2" t="s">
        <v>31</v>
      </c>
      <c r="D31" s="15"/>
      <c r="E31" s="16"/>
      <c r="F31" s="15"/>
      <c r="G31" s="16"/>
    </row>
    <row r="32" spans="2:7" ht="28.8" x14ac:dyDescent="0.3">
      <c r="B32" s="12"/>
      <c r="C32" s="2" t="s">
        <v>32</v>
      </c>
      <c r="D32" s="15"/>
      <c r="E32" s="16"/>
      <c r="F32" s="15"/>
      <c r="G32" s="16"/>
    </row>
    <row r="33" spans="2:7" x14ac:dyDescent="0.3">
      <c r="B33" s="12"/>
      <c r="C33" s="2" t="s">
        <v>33</v>
      </c>
      <c r="D33" s="15" t="d">
        <f>DATE(2019, 2, 4)</f>
        <v>2019-02-04</v>
      </c>
      <c r="E33" s="16">
        <v>7</v>
      </c>
      <c r="F33" s="15" t="d">
        <f>D33+E33</f>
        <v>2019-02-11</v>
      </c>
      <c r="G33" s="16">
        <v>1</v>
      </c>
    </row>
    <row r="34" spans="2:7" x14ac:dyDescent="0.3">
      <c r="B34" s="12"/>
      <c r="C34" s="2" t="s">
        <v>34</v>
      </c>
      <c r="D34" s="15"/>
      <c r="E34" s="16"/>
      <c r="F34" s="15"/>
      <c r="G34" s="16"/>
    </row>
    <row r="35" spans="2:7" x14ac:dyDescent="0.3">
      <c r="B35" s="12"/>
      <c r="C35" s="2" t="s">
        <v>35</v>
      </c>
      <c r="D35" s="15"/>
      <c r="E35" s="16"/>
      <c r="F35" s="15"/>
      <c r="G35" s="16"/>
    </row>
    <row r="36" spans="2:7" ht="28.8" x14ac:dyDescent="0.3">
      <c r="B36" s="12"/>
      <c r="C36" s="2" t="s">
        <v>36</v>
      </c>
      <c r="D36" s="15" t="d">
        <f>DATE(2019, 2, 11)</f>
        <v>2019-02-11</v>
      </c>
      <c r="E36" s="16">
        <v>7</v>
      </c>
      <c r="F36" s="15" t="d">
        <f>D36+E36</f>
        <v>2019-02-18</v>
      </c>
      <c r="G36" s="16">
        <v>1</v>
      </c>
    </row>
    <row r="37" spans="2:7" ht="28.8" x14ac:dyDescent="0.3">
      <c r="B37" s="12"/>
      <c r="C37" s="2" t="s">
        <v>37</v>
      </c>
      <c r="D37" s="15"/>
      <c r="E37" s="16"/>
      <c r="F37" s="15"/>
      <c r="G37" s="16"/>
    </row>
    <row r="38" spans="2:7" ht="43.2" x14ac:dyDescent="0.3">
      <c r="B38" s="12"/>
      <c r="C38" s="2" t="s">
        <v>38</v>
      </c>
      <c r="D38" s="15"/>
      <c r="E38" s="16"/>
      <c r="F38" s="15"/>
      <c r="G38" s="16"/>
    </row>
    <row r="39" spans="2:7" ht="28.8" x14ac:dyDescent="0.3">
      <c r="B39" s="12"/>
      <c r="C39" s="2" t="s">
        <v>39</v>
      </c>
      <c r="D39" s="15" t="d">
        <f>DATE(2019, 2, 18)</f>
        <v>2019-02-18</v>
      </c>
      <c r="E39" s="16">
        <v>7</v>
      </c>
      <c r="F39" s="15" t="d">
        <f>D39+E39</f>
        <v>2019-02-25</v>
      </c>
      <c r="G39" s="16">
        <v>1</v>
      </c>
    </row>
    <row r="40" spans="2:7" ht="43.2" x14ac:dyDescent="0.3">
      <c r="B40" s="12"/>
      <c r="C40" s="2" t="s">
        <v>40</v>
      </c>
      <c r="D40" s="15"/>
      <c r="E40" s="16"/>
      <c r="F40" s="15"/>
      <c r="G40" s="16"/>
    </row>
    <row r="41" spans="2:7" x14ac:dyDescent="0.3">
      <c r="B41" s="12"/>
      <c r="C41" s="2" t="s">
        <v>15</v>
      </c>
      <c r="D41" s="15" t="d">
        <f>DATE(2019, 2, 22)</f>
        <v>2019-02-22</v>
      </c>
      <c r="E41" s="16">
        <v>30</v>
      </c>
      <c r="F41" s="15" t="d">
        <f>D41+E41</f>
        <v>2019-03-24</v>
      </c>
      <c r="G41" s="16">
        <v>1</v>
      </c>
    </row>
    <row r="42" spans="2:7" x14ac:dyDescent="0.3">
      <c r="B42" s="12"/>
      <c r="C42" s="2" t="s">
        <v>16</v>
      </c>
      <c r="D42" s="15"/>
      <c r="E42" s="16"/>
      <c r="F42" s="15"/>
      <c r="G42" s="16"/>
    </row>
    <row r="43" spans="2:7" x14ac:dyDescent="0.3">
      <c r="B43" s="12"/>
      <c r="C43" s="2" t="s">
        <v>41</v>
      </c>
      <c r="D43" s="3" t="d">
        <f>DATE(2019, 2, 25)</f>
        <v>2019-02-25</v>
      </c>
      <c r="E43" s="2">
        <v>30</v>
      </c>
      <c r="F43" s="3" t="d">
        <f>D43+E43</f>
        <v>2019-03-27</v>
      </c>
      <c r="G43" s="2">
        <v>1</v>
      </c>
    </row>
    <row r="44" spans="2:7" ht="28.8" x14ac:dyDescent="0.3">
      <c r="B44" s="12"/>
      <c r="C44" s="2" t="s">
        <v>42</v>
      </c>
      <c r="D44" s="15" t="d">
        <f>DATE(2019, 2, 28)</f>
        <v>2019-02-28</v>
      </c>
      <c r="E44" s="16">
        <v>30</v>
      </c>
      <c r="F44" s="15" t="d">
        <f>DATE(2019, 4, 5)</f>
        <v>2019-04-05</v>
      </c>
      <c r="G44" s="16">
        <v>4</v>
      </c>
    </row>
    <row r="45" spans="2:7" ht="28.8" x14ac:dyDescent="0.3">
      <c r="B45" s="12"/>
      <c r="C45" s="2" t="s">
        <v>43</v>
      </c>
      <c r="D45" s="15"/>
      <c r="E45" s="16"/>
      <c r="F45" s="15"/>
      <c r="G45" s="16"/>
    </row>
    <row r="46" spans="2:7" ht="43.2" x14ac:dyDescent="0.3">
      <c r="B46" s="12"/>
      <c r="C46" s="2" t="s">
        <v>44</v>
      </c>
      <c r="D46" s="15"/>
      <c r="E46" s="16"/>
      <c r="F46" s="15"/>
      <c r="G46" s="16"/>
    </row>
    <row r="47" spans="2:7" x14ac:dyDescent="0.3">
      <c r="B47" s="12"/>
      <c r="C47" s="2" t="s">
        <v>45</v>
      </c>
      <c r="D47" s="15"/>
      <c r="E47" s="16"/>
      <c r="F47" s="15"/>
      <c r="G47" s="16"/>
    </row>
    <row r="48" spans="2:7" x14ac:dyDescent="0.3">
      <c r="B48" s="12"/>
      <c r="C48" s="2" t="s">
        <v>46</v>
      </c>
      <c r="D48" s="15"/>
      <c r="E48" s="16"/>
      <c r="F48" s="15"/>
      <c r="G48" s="16"/>
    </row>
    <row r="49" spans="2:7" x14ac:dyDescent="0.3">
      <c r="B49" s="12"/>
      <c r="C49" s="2" t="s">
        <v>47</v>
      </c>
      <c r="D49" s="15"/>
      <c r="E49" s="16"/>
      <c r="F49" s="15"/>
      <c r="G49" s="16"/>
    </row>
  </sheetData>
  <mergeCells count="59">
    <mergeCell ref="G14:G15"/>
    <mergeCell ref="F14:F15"/>
    <mergeCell ref="E33:E35"/>
    <mergeCell ref="E29:E32"/>
    <mergeCell ref="F29:F32"/>
    <mergeCell ref="F33:F35"/>
    <mergeCell ref="G33:G35"/>
    <mergeCell ref="G29:G32"/>
    <mergeCell ref="F17:F19"/>
    <mergeCell ref="G17:G19"/>
    <mergeCell ref="G27:G28"/>
    <mergeCell ref="G20:G21"/>
    <mergeCell ref="G22:G23"/>
    <mergeCell ref="F39:F40"/>
    <mergeCell ref="G41:G42"/>
    <mergeCell ref="G39:G40"/>
    <mergeCell ref="E36:E38"/>
    <mergeCell ref="F36:F38"/>
    <mergeCell ref="G36:G38"/>
    <mergeCell ref="F44:F49"/>
    <mergeCell ref="G44:G49"/>
    <mergeCell ref="E41:E42"/>
    <mergeCell ref="F41:F42"/>
    <mergeCell ref="D41:D42"/>
    <mergeCell ref="D20:D21"/>
    <mergeCell ref="D27:D28"/>
    <mergeCell ref="D29:D32"/>
    <mergeCell ref="E27:E28"/>
    <mergeCell ref="F27:F28"/>
    <mergeCell ref="E20:E21"/>
    <mergeCell ref="E22:E23"/>
    <mergeCell ref="F20:F21"/>
    <mergeCell ref="F22:F23"/>
    <mergeCell ref="G3:G6"/>
    <mergeCell ref="D8:D10"/>
    <mergeCell ref="D11:D13"/>
    <mergeCell ref="E11:E13"/>
    <mergeCell ref="F11:F13"/>
    <mergeCell ref="G11:G13"/>
    <mergeCell ref="E8:E10"/>
    <mergeCell ref="F3:F6"/>
    <mergeCell ref="F8:F10"/>
    <mergeCell ref="G8:G10"/>
    <mergeCell ref="B3:B7"/>
    <mergeCell ref="B8:B24"/>
    <mergeCell ref="B25:B49"/>
    <mergeCell ref="D3:D6"/>
    <mergeCell ref="E3:E6"/>
    <mergeCell ref="D14:D15"/>
    <mergeCell ref="E14:E15"/>
    <mergeCell ref="D22:D23"/>
    <mergeCell ref="D17:D19"/>
    <mergeCell ref="E17:E19"/>
    <mergeCell ref="D33:D35"/>
    <mergeCell ref="D36:D38"/>
    <mergeCell ref="D39:D40"/>
    <mergeCell ref="D44:D49"/>
    <mergeCell ref="E44:E49"/>
    <mergeCell ref="E39:E4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 project plan PROGRE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cp:lastPrinted>2018-10-22T02:33:07Z</cp:lastPrinted>
  <dcterms:created xsi:type="dcterms:W3CDTF">2018-10-21T23:21:35Z</dcterms:created>
  <dcterms:modified xsi:type="dcterms:W3CDTF">2019-01-21T00:45:57Z</dcterms:modified>
</cp:coreProperties>
</file>