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EC659BB4-98EC-4485-A916-56AFBD029E36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28" i="1"/>
  <c r="G29" i="1"/>
  <c r="G30" i="1"/>
  <c r="G26" i="1"/>
  <c r="G25" i="1"/>
  <c r="G24" i="1"/>
  <c r="G23" i="1"/>
  <c r="G20" i="1"/>
  <c r="G27" i="1"/>
  <c r="G19" i="1"/>
  <c r="G16" i="1"/>
  <c r="G14" i="1"/>
  <c r="G13" i="1"/>
  <c r="G12" i="1"/>
  <c r="G11" i="1"/>
  <c r="G10" i="1"/>
  <c r="G9" i="1"/>
  <c r="G8" i="1"/>
  <c r="G7" i="1"/>
  <c r="G5" i="1"/>
  <c r="G4" i="1"/>
  <c r="G3" i="1"/>
  <c r="G2" i="1"/>
  <c r="G44" i="1" l="1"/>
</calcChain>
</file>

<file path=xl/sharedStrings.xml><?xml version="1.0" encoding="utf-8"?>
<sst xmlns="http://schemas.openxmlformats.org/spreadsheetml/2006/main" count="176" uniqueCount="110">
  <si>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</si>
  <si>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</si>
  <si>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</si>
  <si>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</si>
  <si>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</si>
  <si>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</si>
  <si>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</si>
  <si>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category</t>
  </si>
  <si>
    <t>hardware</t>
  </si>
  <si>
    <t>vendor part number</t>
  </si>
  <si>
    <t>manufacturer part number</t>
  </si>
  <si>
    <t>McMaster Carr</t>
  </si>
  <si>
    <t>element</t>
  </si>
  <si>
    <t>https://www.mcmaster.com/91075A462/</t>
  </si>
  <si>
    <t>bud box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</si>
  <si>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</si>
  <si>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</si>
  <si>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</si>
  <si>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</si>
  <si>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</si>
  <si>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</si>
  <si>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</si>
  <si>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</si>
  <si>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</si>
  <si>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</si>
  <si>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</si>
  <si>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https://www.mcmaster.com/98685A540/</t>
  </si>
  <si>
    <t>98685A540</t>
  </si>
  <si>
    <t>wood board,3d print</t>
  </si>
  <si>
    <t>bud box,3d print</t>
  </si>
  <si>
    <t>Brass Phillips Decorative Rounded Head Screws for Wood, Number 4 Size, 3/8" Long</t>
  </si>
  <si>
    <t>100k axial resistor</t>
  </si>
  <si>
    <t>10k axial resistor</t>
  </si>
  <si>
    <t>330 ohm axial resistor</t>
  </si>
  <si>
    <t>1000 uF electrolytic capacitor</t>
  </si>
  <si>
    <t>buttons</t>
  </si>
  <si>
    <t>DB25 board mount connector</t>
  </si>
  <si>
    <t>0.1" headers</t>
  </si>
  <si>
    <t>Arduino UNO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</si>
  <si>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</si>
  <si>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</si>
  <si>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</si>
  <si>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</si>
  <si>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</si>
  <si>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 xml:space="preserve">wood board </t>
  </si>
  <si>
    <t>92421A645</t>
  </si>
  <si>
    <t>https://www.3djake.com/ruthex/threaded-insert-4-40-unc-100-pieces</t>
  </si>
  <si>
    <t xml:space="preserve">Brass threaded inserts #4-40 </t>
  </si>
  <si>
    <t>3d print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</si>
  <si>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</si>
  <si>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</si>
  <si>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</si>
  <si>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</si>
  <si>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</si>
  <si>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https://www.digikey.com/en/products/detail/assmann-wsw-components/A-DF-25-PP-Z/1241794</t>
  </si>
  <si>
    <t>https://www.digikey.com/en/products/detail/rubycon/16PK1000MEFC10X12-5/3563556</t>
  </si>
  <si>
    <t>Digikey</t>
  </si>
  <si>
    <t>electronics components</t>
  </si>
  <si>
    <t>AE10940-ND</t>
  </si>
  <si>
    <t>Assmann WSW Components</t>
  </si>
  <si>
    <t>A-DF 25 PP/Z</t>
  </si>
  <si>
    <t>Amazon</t>
  </si>
  <si>
    <t>arduino-bracket</t>
  </si>
  <si>
    <t>front-panel-center-bracket</t>
  </si>
  <si>
    <t>front-panel-edge-bracket</t>
  </si>
  <si>
    <t>USB A to USB B cable</t>
  </si>
  <si>
    <t>DB25 to Fischer Cable</t>
  </si>
  <si>
    <t>arduino shield</t>
  </si>
  <si>
    <t>control panel circuit board</t>
  </si>
  <si>
    <t>DB25 relay board</t>
  </si>
  <si>
    <t>off the shelf circuits</t>
  </si>
  <si>
    <t>consumer products</t>
  </si>
  <si>
    <t>wires</t>
  </si>
  <si>
    <t>system</t>
  </si>
  <si>
    <t>shield, relay board, microD</t>
  </si>
  <si>
    <t>custom printed circuit board</t>
  </si>
  <si>
    <t>PCBWay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</si>
  <si>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</si>
  <si>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</si>
  <si>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</si>
  <si>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</si>
  <si>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</si>
  <si>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</si>
  <si>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AE1493-ND</t>
  </si>
  <si>
    <t>AK672/2-2</t>
  </si>
  <si>
    <t>https://github.com/lafefspietz/MEMSduino/blob/main/3dprint_files/arduino-bracket.STL</t>
  </si>
  <si>
    <t>https://github.com/lafefspietz/MEMSduino/blob/main/3dprint_files/front-panel-center-bracket.STL</t>
  </si>
  <si>
    <t>https://github.com/lafefspietz/MEMSduino/blob/main/3dprint_files/front-panel-edge-bracket.STL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</si>
  <si>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</si>
  <si>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</si>
  <si>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</si>
  <si>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</si>
  <si>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</si>
  <si>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</si>
  <si>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in house prototype</t>
  </si>
  <si>
    <t>Aivon</t>
  </si>
  <si>
    <t>https://www.amazon.com/ZYAMY-Dupont-Connector-Multicolor-Breadboard/dp/B0789F523N/</t>
  </si>
  <si>
    <t xml:space="preserve">https://www.amazon.com/ZYAMY-Dupont-Connector-Multicolor-Breadboard/dp/B0789F2Y1T/ </t>
  </si>
  <si>
    <t>Neopixel programmable RGB LED</t>
  </si>
  <si>
    <t>https://www.amazon.com/Header-Lystaii-Pin-Connector-Electronic/dp/B06ZZN8L9S/</t>
  </si>
  <si>
    <t>Bud Box</t>
  </si>
  <si>
    <t>Diecast aluminum enclosure, AN-1304-A from BUD Industries</t>
  </si>
  <si>
    <t>https://www.digikey.com/en/products/detail/bud-industries/AN-1304-A/5804538</t>
  </si>
  <si>
    <t>AN-1304-A</t>
  </si>
  <si>
    <t>Bud Industries</t>
  </si>
  <si>
    <t>377-2395-ND</t>
  </si>
  <si>
    <t xml:space="preserve"> </t>
  </si>
  <si>
    <t>arduino-to-headers-shield 53.34 mm x 70.78 mm (2.1" x 2.79")</t>
  </si>
  <si>
    <t>DB25-relay-HV-control 78.74 mm x 71.12 mm (3.1"x2.8")</t>
  </si>
  <si>
    <t>6button-6neopixel, 152.4 mm x 88.9 mm (6"x3.5")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</si>
</sst>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CF18JT330R/1741683" TargetMode="External"/><Relationship Id="rId13" Type="http://schemas.openxmlformats.org/officeDocument/2006/relationships/hyperlink" Target="https://www.digikey.com/en/products/detail/assmann-wsw-components/A-DF-25-PP-Z/1241794" TargetMode="External"/><Relationship Id="rId18" Type="http://schemas.openxmlformats.org/officeDocument/2006/relationships/hyperlink" Target="https://github.com/lafefspietz/MEMSduino/blob/main/3dprint_files/HV-DCDC-bracket.ST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2916A320/" TargetMode="External"/><Relationship Id="rId21" Type="http://schemas.openxmlformats.org/officeDocument/2006/relationships/hyperlink" Target="https://www.amazon.com/ZYAMY-Dupont-Connector-Multicolor-Breadboard/dp/B0B8Z23NWX/" TargetMode="External"/><Relationship Id="rId7" Type="http://schemas.openxmlformats.org/officeDocument/2006/relationships/hyperlink" Target="https://www.3djake.com/ruthex/threaded-insert-4-40-unc-100-pieces" TargetMode="External"/><Relationship Id="rId12" Type="http://schemas.openxmlformats.org/officeDocument/2006/relationships/hyperlink" Target="https://www.digikey.com/en/products/detail/e-switch/TL59NF160Q/390533" TargetMode="External"/><Relationship Id="rId17" Type="http://schemas.openxmlformats.org/officeDocument/2006/relationships/hyperlink" Target="https://github.com/lafefspietz/MEMSduino/blob/main/3dprint_files/arduino-bracket.STL" TargetMode="External"/><Relationship Id="rId25" Type="http://schemas.openxmlformats.org/officeDocument/2006/relationships/hyperlink" Target="https://www.digikey.com/en/products/detail/bud-industries/AN-1304-A/5804538" TargetMode="External"/><Relationship Id="rId2" Type="http://schemas.openxmlformats.org/officeDocument/2006/relationships/hyperlink" Target="https://www.mcmaster.com/91075A462/" TargetMode="External"/><Relationship Id="rId16" Type="http://schemas.openxmlformats.org/officeDocument/2006/relationships/hyperlink" Target="https://www.digikey.com/en/products/detail/assmann-wsw-components/AK672-2-2/947492" TargetMode="External"/><Relationship Id="rId20" Type="http://schemas.openxmlformats.org/officeDocument/2006/relationships/hyperlink" Target="https://github.com/lafefspietz/MEMSduino/blob/main/3dprint_files/front-panel-edge-bracket.STL" TargetMode="External"/><Relationship Id="rId1" Type="http://schemas.openxmlformats.org/officeDocument/2006/relationships/hyperlink" Target="https://www.mcmaster.com/93465A113/" TargetMode="External"/><Relationship Id="rId6" Type="http://schemas.openxmlformats.org/officeDocument/2006/relationships/hyperlink" Target="https://www.mcmaster.com/92421A645/" TargetMode="External"/><Relationship Id="rId11" Type="http://schemas.openxmlformats.org/officeDocument/2006/relationships/hyperlink" Target="https://www.adafruit.com/product/1559" TargetMode="External"/><Relationship Id="rId24" Type="http://schemas.openxmlformats.org/officeDocument/2006/relationships/hyperlink" Target="https://www.amazon.com/ZYAMY-Dupont-Connector-Multicolor-Breadboard/dp/B0789F2Y1T/" TargetMode="External"/><Relationship Id="rId5" Type="http://schemas.openxmlformats.org/officeDocument/2006/relationships/hyperlink" Target="https://www.mcmaster.com/98685A540/" TargetMode="External"/><Relationship Id="rId15" Type="http://schemas.openxmlformats.org/officeDocument/2006/relationships/hyperlink" Target="https://www.digikey.com/en/products/detail/dfrobot/DFR0216/6579366" TargetMode="External"/><Relationship Id="rId23" Type="http://schemas.openxmlformats.org/officeDocument/2006/relationships/hyperlink" Target="https://www.amazon.com/ZYAMY-Dupont-Connector-Multicolor-Breadboard/dp/B0789F523N/" TargetMode="External"/><Relationship Id="rId10" Type="http://schemas.openxmlformats.org/officeDocument/2006/relationships/hyperlink" Target="https://www.digikey.com/en/products/detail/yageo/MFR-25FBF52-10K/13219" TargetMode="External"/><Relationship Id="rId19" Type="http://schemas.openxmlformats.org/officeDocument/2006/relationships/hyperlink" Target="https://github.com/lafefspietz/MEMSduino/blob/main/3dprint_files/front-panel-center-bracket.STL" TargetMode="External"/><Relationship Id="rId4" Type="http://schemas.openxmlformats.org/officeDocument/2006/relationships/hyperlink" Target="https://www.mcmaster.com/90272A106/" TargetMode="External"/><Relationship Id="rId9" Type="http://schemas.openxmlformats.org/officeDocument/2006/relationships/hyperlink" Target="https://www.digikey.com/en/products/detail/stackpole-electronics-inc/RNF14FTD100K/1706591" TargetMode="External"/><Relationship Id="rId14" Type="http://schemas.openxmlformats.org/officeDocument/2006/relationships/hyperlink" Target="https://www.digikey.com/en/products/detail/rubycon/16PK1000MEFC10X12-5/3563556" TargetMode="External"/><Relationship Id="rId22" Type="http://schemas.openxmlformats.org/officeDocument/2006/relationships/hyperlink" Target="https://aivon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K44"/>
  <sheetViews>
    <sheetView tabSelected="1" zoomScale="70" zoomScaleNormal="70" workbookViewId="0">
      <selection activeCell="A23" sqref="A23"/>
    </sheetView>
  </sheetViews>
  <sheetFormatPr defaultRowHeight="14.5" x14ac:dyDescent="0.35"/>
  <cols>
    <col min="1" max="1" width="67.453125" customWidth="1"/>
    <col min="2" max="2" width="30.81640625" customWidth="1"/>
    <col min="3" max="3" width="38.81640625" customWidth="1"/>
    <col min="4" max="4" width="58.54296875" customWidth="1"/>
    <col min="6" max="6" width="10.26953125" customWidth="1"/>
    <col min="7" max="7" width="17.1796875" customWidth="1"/>
    <col min="8" max="8" width="21" customWidth="1"/>
    <col min="9" max="9" width="23.7265625" customWidth="1"/>
    <col min="10" max="10" width="28.453125" customWidth="1"/>
    <col min="11" max="11" width="26.1796875" customWidth="1"/>
  </cols>
  <sheetData>
    <row r="1" spans="1:11" x14ac:dyDescent="0.35">
      <c r="A1" s="4" t="s">
        <v>0</v>
      </c>
      <c r="B1" s="4" t="s">
        <v>12</v>
      </c>
      <c r="C1" s="4" t="s">
        <v>7</v>
      </c>
      <c r="D1" s="4" t="s">
        <v>2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9</v>
      </c>
      <c r="J1" s="4" t="s">
        <v>6</v>
      </c>
      <c r="K1" s="4" t="s">
        <v>10</v>
      </c>
    </row>
    <row r="2" spans="1:11" x14ac:dyDescent="0.35">
      <c r="A2" t="s">
        <v>15</v>
      </c>
      <c r="B2" s="3" t="s">
        <v>14</v>
      </c>
      <c r="C2" t="s">
        <v>8</v>
      </c>
      <c r="D2" s="1" t="s">
        <v>13</v>
      </c>
      <c r="E2" s="2">
        <v>3.73</v>
      </c>
      <c r="F2">
        <v>2</v>
      </c>
      <c r="G2" s="2">
        <f>$E2*$F2</f>
        <v>7.46</v>
      </c>
      <c r="H2" t="s">
        <v>11</v>
      </c>
      <c r="I2" t="s">
        <v>16</v>
      </c>
    </row>
    <row r="3" spans="1:11" x14ac:dyDescent="0.35">
      <c r="A3" t="s">
        <v>18</v>
      </c>
      <c r="B3" s="3" t="s">
        <v>14</v>
      </c>
      <c r="C3" t="s">
        <v>8</v>
      </c>
      <c r="D3" s="5" t="s">
        <v>17</v>
      </c>
      <c r="E3" s="2">
        <v>1.2</v>
      </c>
      <c r="F3">
        <v>2</v>
      </c>
      <c r="G3" s="2">
        <f>$E3*$F3</f>
        <v>2.4</v>
      </c>
      <c r="H3" t="s">
        <v>11</v>
      </c>
      <c r="I3" t="s">
        <v>19</v>
      </c>
    </row>
    <row r="4" spans="1:11" x14ac:dyDescent="0.35">
      <c r="A4" t="s">
        <v>20</v>
      </c>
      <c r="B4" s="3" t="s">
        <v>14</v>
      </c>
      <c r="C4" t="s">
        <v>8</v>
      </c>
      <c r="D4" s="1" t="s">
        <v>21</v>
      </c>
      <c r="E4" s="2">
        <v>0.05</v>
      </c>
      <c r="F4">
        <v>2</v>
      </c>
      <c r="G4" s="2">
        <f>$E4*$F4</f>
        <v>0.1</v>
      </c>
      <c r="H4" t="s">
        <v>11</v>
      </c>
      <c r="I4" t="s">
        <v>22</v>
      </c>
    </row>
    <row r="5" spans="1:11" x14ac:dyDescent="0.35">
      <c r="A5" t="s">
        <v>24</v>
      </c>
      <c r="B5" s="3" t="s">
        <v>29</v>
      </c>
      <c r="C5" t="s">
        <v>8</v>
      </c>
      <c r="D5" s="1" t="s">
        <v>23</v>
      </c>
      <c r="E5" s="2">
        <v>1.7999999999999999E-2</v>
      </c>
      <c r="F5">
        <v>9</v>
      </c>
      <c r="G5" s="2">
        <f>$E5*$F5</f>
        <v>0.16199999999999998</v>
      </c>
      <c r="H5" t="s">
        <v>11</v>
      </c>
      <c r="I5" t="s">
        <v>25</v>
      </c>
    </row>
    <row r="6" spans="1:11" x14ac:dyDescent="0.35">
      <c r="A6" t="s">
        <v>101</v>
      </c>
      <c r="B6" s="3" t="s">
        <v>100</v>
      </c>
      <c r="C6" t="s">
        <v>8</v>
      </c>
      <c r="D6" s="1" t="s">
        <v>102</v>
      </c>
      <c r="E6" s="2">
        <v>14.9</v>
      </c>
      <c r="F6">
        <v>1</v>
      </c>
      <c r="G6" s="2">
        <f>$E6*$F6</f>
        <v>14.9</v>
      </c>
      <c r="H6" t="s">
        <v>56</v>
      </c>
      <c r="I6" t="s">
        <v>105</v>
      </c>
      <c r="J6" t="s">
        <v>104</v>
      </c>
      <c r="K6" t="s">
        <v>103</v>
      </c>
    </row>
    <row r="7" spans="1:11" x14ac:dyDescent="0.35">
      <c r="A7" t="s">
        <v>30</v>
      </c>
      <c r="B7" s="3" t="s">
        <v>28</v>
      </c>
      <c r="C7" t="s">
        <v>8</v>
      </c>
      <c r="D7" s="1" t="s">
        <v>26</v>
      </c>
      <c r="E7" s="2">
        <v>8.2000000000000003E-2</v>
      </c>
      <c r="F7">
        <v>8</v>
      </c>
      <c r="G7" s="2">
        <f>$E7*$F7</f>
        <v>0.65600000000000003</v>
      </c>
      <c r="H7" t="s">
        <v>11</v>
      </c>
      <c r="I7" t="s">
        <v>27</v>
      </c>
    </row>
    <row r="8" spans="1:11" x14ac:dyDescent="0.35">
      <c r="A8" t="s">
        <v>43</v>
      </c>
      <c r="B8" s="3" t="s">
        <v>44</v>
      </c>
      <c r="C8" t="s">
        <v>8</v>
      </c>
      <c r="D8" s="1" t="s">
        <v>42</v>
      </c>
      <c r="E8" s="2">
        <v>1.62</v>
      </c>
      <c r="F8">
        <v>4</v>
      </c>
      <c r="G8" s="2">
        <f>$E8*$F8</f>
        <v>6.48</v>
      </c>
      <c r="H8" t="s">
        <v>11</v>
      </c>
      <c r="I8" t="s">
        <v>45</v>
      </c>
    </row>
    <row r="9" spans="1:11" x14ac:dyDescent="0.35">
      <c r="A9" t="s">
        <v>47</v>
      </c>
      <c r="B9" s="3" t="s">
        <v>48</v>
      </c>
      <c r="C9" t="s">
        <v>8</v>
      </c>
      <c r="D9" s="1" t="s">
        <v>46</v>
      </c>
      <c r="E9">
        <v>7.2999999999999995E-2</v>
      </c>
      <c r="F9">
        <v>7</v>
      </c>
      <c r="G9" s="2">
        <f>$E9*$F9</f>
        <v>0.51100000000000001</v>
      </c>
      <c r="H9" t="s">
        <v>90</v>
      </c>
      <c r="I9" t="s">
        <v>92</v>
      </c>
      <c r="J9" t="s">
        <v>91</v>
      </c>
      <c r="K9" t="s">
        <v>93</v>
      </c>
    </row>
    <row r="10" spans="1:11" x14ac:dyDescent="0.35">
      <c r="A10" t="s">
        <v>31</v>
      </c>
      <c r="B10" s="3" t="s">
        <v>67</v>
      </c>
      <c r="C10" t="s">
        <v>57</v>
      </c>
      <c r="D10" s="1" t="s">
        <v>50</v>
      </c>
      <c r="E10" s="2">
        <v>0.1</v>
      </c>
      <c r="F10">
        <v>1</v>
      </c>
      <c r="G10" s="2">
        <f>$E10*$F10</f>
        <v>0.1</v>
      </c>
      <c r="H10" t="s">
        <v>56</v>
      </c>
    </row>
    <row r="11" spans="1:11" x14ac:dyDescent="0.35">
      <c r="A11" t="s">
        <v>32</v>
      </c>
      <c r="B11" s="3" t="s">
        <v>68</v>
      </c>
      <c r="C11" t="s">
        <v>57</v>
      </c>
      <c r="D11" s="1" t="s">
        <v>51</v>
      </c>
      <c r="E11" s="2">
        <v>0.05</v>
      </c>
      <c r="F11">
        <v>9</v>
      </c>
      <c r="G11" s="2">
        <f>$E11*$F11</f>
        <v>0.45</v>
      </c>
      <c r="H11" t="s">
        <v>56</v>
      </c>
    </row>
    <row r="12" spans="1:11" x14ac:dyDescent="0.35">
      <c r="A12" t="s">
        <v>33</v>
      </c>
      <c r="B12" s="3" t="s">
        <v>67</v>
      </c>
      <c r="C12" t="s">
        <v>57</v>
      </c>
      <c r="D12" s="1" t="s">
        <v>49</v>
      </c>
      <c r="E12" s="2">
        <v>0.1</v>
      </c>
      <c r="F12">
        <v>2</v>
      </c>
      <c r="G12" s="2">
        <f>$E12*$F12</f>
        <v>0.2</v>
      </c>
      <c r="H12" t="s">
        <v>56</v>
      </c>
    </row>
    <row r="13" spans="1:11" x14ac:dyDescent="0.35">
      <c r="A13" t="s">
        <v>34</v>
      </c>
      <c r="B13" s="3" t="s">
        <v>67</v>
      </c>
      <c r="C13" t="s">
        <v>57</v>
      </c>
      <c r="D13" s="1" t="s">
        <v>55</v>
      </c>
      <c r="E13" s="2">
        <v>0.51</v>
      </c>
      <c r="F13">
        <v>1</v>
      </c>
      <c r="G13" s="2">
        <f>$E13*$F13</f>
        <v>0.51</v>
      </c>
      <c r="H13" t="s">
        <v>56</v>
      </c>
    </row>
    <row r="14" spans="1:11" x14ac:dyDescent="0.35">
      <c r="A14" t="s">
        <v>35</v>
      </c>
      <c r="B14" s="3" t="s">
        <v>68</v>
      </c>
      <c r="C14" t="s">
        <v>57</v>
      </c>
      <c r="D14" s="1" t="s">
        <v>53</v>
      </c>
      <c r="E14" s="2">
        <v>0.28999999999999998</v>
      </c>
      <c r="F14">
        <v>9</v>
      </c>
      <c r="G14" s="2">
        <f>$E14*$F14</f>
        <v>2.61</v>
      </c>
      <c r="H14" t="s">
        <v>56</v>
      </c>
    </row>
    <row r="15" spans="1:11" x14ac:dyDescent="0.35">
      <c r="B15" s="3"/>
      <c r="D15" s="1"/>
      <c r="E15" s="2"/>
      <c r="G15" s="2"/>
    </row>
    <row r="16" spans="1:11" x14ac:dyDescent="0.35">
      <c r="A16" t="s">
        <v>36</v>
      </c>
      <c r="B16" s="3" t="s">
        <v>69</v>
      </c>
      <c r="C16" t="s">
        <v>57</v>
      </c>
      <c r="D16" s="1" t="s">
        <v>54</v>
      </c>
      <c r="E16" s="2">
        <v>1.17</v>
      </c>
      <c r="F16">
        <v>1</v>
      </c>
      <c r="G16" s="2">
        <f>$E16*$F16</f>
        <v>1.17</v>
      </c>
      <c r="H16" t="s">
        <v>56</v>
      </c>
      <c r="I16" t="s">
        <v>58</v>
      </c>
      <c r="J16" t="s">
        <v>59</v>
      </c>
      <c r="K16" t="s">
        <v>60</v>
      </c>
    </row>
    <row r="17" spans="1:11" x14ac:dyDescent="0.35">
      <c r="B17" s="3"/>
      <c r="D17" s="1"/>
      <c r="E17" s="2"/>
      <c r="G17" s="2"/>
    </row>
    <row r="18" spans="1:11" x14ac:dyDescent="0.35">
      <c r="B18" s="3"/>
      <c r="D18" s="1"/>
      <c r="E18" s="2"/>
      <c r="G18" s="2"/>
    </row>
    <row r="19" spans="1:11" x14ac:dyDescent="0.35">
      <c r="A19" t="s">
        <v>98</v>
      </c>
      <c r="B19" s="3" t="s">
        <v>68</v>
      </c>
      <c r="C19" t="s">
        <v>70</v>
      </c>
      <c r="D19" s="1" t="s">
        <v>52</v>
      </c>
      <c r="E19" s="2">
        <v>1.25</v>
      </c>
      <c r="F19">
        <v>9</v>
      </c>
      <c r="G19" s="2">
        <f>$E19*$F19</f>
        <v>11.25</v>
      </c>
      <c r="H19" t="s">
        <v>81</v>
      </c>
      <c r="I19">
        <v>1559</v>
      </c>
      <c r="J19" t="s">
        <v>81</v>
      </c>
      <c r="K19">
        <v>1559</v>
      </c>
    </row>
    <row r="20" spans="1:11" x14ac:dyDescent="0.35">
      <c r="A20" t="s">
        <v>38</v>
      </c>
      <c r="B20" s="3" t="s">
        <v>73</v>
      </c>
      <c r="C20" t="s">
        <v>70</v>
      </c>
      <c r="D20" s="1" t="s">
        <v>77</v>
      </c>
      <c r="E20" s="2">
        <v>16.899999999999999</v>
      </c>
      <c r="F20">
        <v>1</v>
      </c>
      <c r="G20" s="2">
        <f>$E20*$F20</f>
        <v>16.899999999999999</v>
      </c>
      <c r="H20" t="s">
        <v>56</v>
      </c>
      <c r="I20" t="s">
        <v>80</v>
      </c>
      <c r="J20" t="s">
        <v>79</v>
      </c>
      <c r="K20" t="s">
        <v>78</v>
      </c>
    </row>
    <row r="21" spans="1:11" x14ac:dyDescent="0.35">
      <c r="B21" s="3"/>
      <c r="D21" s="1"/>
      <c r="E21" s="2"/>
      <c r="G21" s="2"/>
    </row>
    <row r="22" spans="1:11" x14ac:dyDescent="0.35">
      <c r="D22" s="1"/>
      <c r="E22" s="2"/>
      <c r="G22" s="2"/>
    </row>
    <row r="23" spans="1:11" x14ac:dyDescent="0.35">
      <c r="A23" t="s">
        <v>65</v>
      </c>
      <c r="B23" s="3" t="s">
        <v>73</v>
      </c>
      <c r="C23" t="s">
        <v>71</v>
      </c>
      <c r="D23" s="1" t="s">
        <v>82</v>
      </c>
      <c r="E23" s="2">
        <v>1.64</v>
      </c>
      <c r="F23">
        <v>1</v>
      </c>
      <c r="G23" s="2">
        <f>$E23*$F23</f>
        <v>1.64</v>
      </c>
      <c r="H23" t="s">
        <v>56</v>
      </c>
      <c r="I23" t="s">
        <v>83</v>
      </c>
      <c r="J23" t="s">
        <v>59</v>
      </c>
      <c r="K23" t="s">
        <v>84</v>
      </c>
    </row>
    <row r="24" spans="1:11" x14ac:dyDescent="0.35">
      <c r="A24" t="s">
        <v>39</v>
      </c>
      <c r="B24" s="3" t="s">
        <v>73</v>
      </c>
      <c r="C24" t="s">
        <v>72</v>
      </c>
      <c r="D24" s="1" t="s">
        <v>88</v>
      </c>
      <c r="E24" s="2">
        <v>0.59899999999999998</v>
      </c>
      <c r="F24">
        <v>1</v>
      </c>
      <c r="G24" s="2">
        <f>$E24*$F24</f>
        <v>0.59899999999999998</v>
      </c>
      <c r="H24" t="s">
        <v>61</v>
      </c>
    </row>
    <row r="25" spans="1:11" x14ac:dyDescent="0.35">
      <c r="A25" t="s">
        <v>40</v>
      </c>
      <c r="B25" s="3" t="s">
        <v>73</v>
      </c>
      <c r="C25" t="s">
        <v>72</v>
      </c>
      <c r="D25" s="1" t="s">
        <v>96</v>
      </c>
      <c r="E25" s="2">
        <v>0.79</v>
      </c>
      <c r="F25">
        <v>9</v>
      </c>
      <c r="G25" s="2">
        <f>$E25*$F25</f>
        <v>7.11</v>
      </c>
      <c r="H25" t="s">
        <v>61</v>
      </c>
    </row>
    <row r="26" spans="1:11" x14ac:dyDescent="0.35">
      <c r="A26" t="s">
        <v>41</v>
      </c>
      <c r="B26" s="3" t="s">
        <v>73</v>
      </c>
      <c r="C26" t="s">
        <v>72</v>
      </c>
      <c r="D26" s="5" t="s">
        <v>97</v>
      </c>
      <c r="E26" s="2">
        <v>0.99</v>
      </c>
      <c r="F26">
        <v>2</v>
      </c>
      <c r="G26" s="2">
        <f>$E26*$F26</f>
        <v>1.98</v>
      </c>
      <c r="H26" t="s">
        <v>61</v>
      </c>
    </row>
    <row r="27" spans="1:11" x14ac:dyDescent="0.35">
      <c r="A27" t="s">
        <v>37</v>
      </c>
      <c r="B27" s="3" t="s">
        <v>74</v>
      </c>
      <c r="C27" t="s">
        <v>57</v>
      </c>
      <c r="D27" s="1" t="s">
        <v>99</v>
      </c>
      <c r="E27" s="2">
        <v>0.09</v>
      </c>
      <c r="F27">
        <v>3</v>
      </c>
      <c r="G27" s="2">
        <f>$E27*$F27</f>
        <v>0.27</v>
      </c>
      <c r="H27" t="s">
        <v>61</v>
      </c>
    </row>
    <row r="28" spans="1:11" x14ac:dyDescent="0.35">
      <c r="A28" t="s">
        <v>109</v>
      </c>
      <c r="B28" s="3" t="s">
        <v>68</v>
      </c>
      <c r="C28" t="s">
        <v>75</v>
      </c>
      <c r="E28" s="2">
        <v>5.98</v>
      </c>
      <c r="F28">
        <v>1</v>
      </c>
      <c r="G28" s="2">
        <f>$E28*$F28</f>
        <v>5.98</v>
      </c>
      <c r="H28" t="s">
        <v>76</v>
      </c>
    </row>
    <row r="29" spans="1:11" x14ac:dyDescent="0.35">
      <c r="A29" t="s">
        <v>107</v>
      </c>
      <c r="B29" s="3" t="s">
        <v>67</v>
      </c>
      <c r="C29" t="s">
        <v>75</v>
      </c>
      <c r="E29" s="2">
        <v>1.82</v>
      </c>
      <c r="F29">
        <v>1</v>
      </c>
      <c r="G29" s="2">
        <f>$E29*$F29</f>
        <v>1.82</v>
      </c>
      <c r="H29" t="s">
        <v>76</v>
      </c>
    </row>
    <row r="30" spans="1:11" x14ac:dyDescent="0.35">
      <c r="A30" t="s">
        <v>108</v>
      </c>
      <c r="B30" s="3" t="s">
        <v>69</v>
      </c>
      <c r="C30" t="s">
        <v>75</v>
      </c>
      <c r="E30" s="2">
        <v>1.82</v>
      </c>
      <c r="F30">
        <v>1</v>
      </c>
      <c r="G30" s="2">
        <f>$E30*$F30</f>
        <v>1.82</v>
      </c>
      <c r="H30" t="s">
        <v>76</v>
      </c>
    </row>
    <row r="31" spans="1:11" x14ac:dyDescent="0.35">
      <c r="A31" t="s">
        <v>62</v>
      </c>
      <c r="B31" s="3" t="s">
        <v>48</v>
      </c>
      <c r="C31" t="s">
        <v>48</v>
      </c>
      <c r="D31" s="1" t="s">
        <v>85</v>
      </c>
      <c r="F31">
        <v>1</v>
      </c>
      <c r="H31" t="s">
        <v>94</v>
      </c>
    </row>
    <row r="32" spans="1:11" x14ac:dyDescent="0.35">
      <c r="A32" t="s">
        <v>106</v>
      </c>
      <c r="B32" s="3" t="s">
        <v>106</v>
      </c>
      <c r="C32" t="s">
        <v>106</v>
      </c>
      <c r="D32" s="1" t="s">
        <v>106</v>
      </c>
      <c r="F32" t="s">
        <v>106</v>
      </c>
      <c r="H32" t="s">
        <v>106</v>
      </c>
    </row>
    <row r="33" spans="1:8" x14ac:dyDescent="0.35">
      <c r="A33" t="s">
        <v>63</v>
      </c>
      <c r="B33" s="3" t="s">
        <v>48</v>
      </c>
      <c r="C33" t="s">
        <v>48</v>
      </c>
      <c r="D33" s="1" t="s">
        <v>86</v>
      </c>
      <c r="F33">
        <v>2</v>
      </c>
      <c r="H33" t="s">
        <v>94</v>
      </c>
    </row>
    <row r="34" spans="1:8" x14ac:dyDescent="0.35">
      <c r="A34" t="s">
        <v>64</v>
      </c>
      <c r="B34" s="3" t="s">
        <v>48</v>
      </c>
      <c r="C34" t="s">
        <v>48</v>
      </c>
      <c r="D34" s="1" t="s">
        <v>87</v>
      </c>
      <c r="F34">
        <v>2</v>
      </c>
      <c r="H34" t="s">
        <v>94</v>
      </c>
    </row>
    <row r="35" spans="1:8" x14ac:dyDescent="0.35">
      <c r="A35" t="s">
        <v>66</v>
      </c>
      <c r="B35" s="3" t="s">
        <v>73</v>
      </c>
      <c r="C35" t="s">
        <v>72</v>
      </c>
      <c r="D35" s="1" t="s">
        <v>89</v>
      </c>
      <c r="F35">
        <v>1</v>
      </c>
      <c r="H35" t="s">
        <v>95</v>
      </c>
    </row>
    <row r="40" spans="1:8" x14ac:dyDescent="0.35">
      <c r="B40" s="3"/>
    </row>
    <row r="41" spans="1:8" x14ac:dyDescent="0.35">
      <c r="B41" s="3"/>
    </row>
    <row r="42" spans="1:8" x14ac:dyDescent="0.35">
      <c r="B42" s="3"/>
    </row>
    <row r="43" spans="1:8" x14ac:dyDescent="0.35">
      <c r="B43" s="3"/>
    </row>
    <row r="44" spans="1:8" x14ac:dyDescent="0.35">
      <c r="G44" s="6">
        <f>SUM(G2:G43)</f>
        <v>87.078000000000003</v>
      </c>
    </row>
  </sheetData>
  <phoneticPr fontId="3" type="noConversion"/>
  <hyperlinks>
    <hyperlink ref="D3" r:id="rId1" display="https://www.mcmaster.com/93465A113/" xr:uid="{30614124-8274-416D-BF4B-C61FC2A88B31}"/>
    <hyperlink ref="D2" r:id="rId2" xr:uid="{BC51F43F-73C3-4542-B883-85C971BB0C5E}"/>
    <hyperlink ref="D4" r:id="rId3" xr:uid="{6DDD143B-F9D0-4B29-A1DA-E8BD72E2D5ED}"/>
    <hyperlink ref="D5" r:id="rId4" xr:uid="{C280DF8C-0D7D-4B6B-A819-A72B4DF674AB}"/>
    <hyperlink ref="D7" r:id="rId5" xr:uid="{60FC37AB-5220-4795-822A-F429D74EB9F3}"/>
    <hyperlink ref="D8" r:id="rId6" xr:uid="{F7810F7C-7E96-4FB0-A9FF-0188B7A539E4}"/>
    <hyperlink ref="D9" r:id="rId7" xr:uid="{A8CF3EA9-F882-4B3B-A679-5FBD485F406A}"/>
    <hyperlink ref="D12" r:id="rId8" xr:uid="{D5B974E7-FB3C-41EF-B23E-71D65BA331EB}"/>
    <hyperlink ref="D10" r:id="rId9" xr:uid="{2A361B31-C293-419F-8647-138083B24887}"/>
    <hyperlink ref="D11" r:id="rId10" xr:uid="{F324FB64-F311-432C-85C3-C4A9CD2C260B}"/>
    <hyperlink ref="D19" r:id="rId11" xr:uid="{46634537-F8C5-4322-89F5-5617EAA2C0B1}"/>
    <hyperlink ref="D14" r:id="rId12" xr:uid="{D192A5CF-2E2F-48EE-B818-75B25482C472}"/>
    <hyperlink ref="D16" r:id="rId13" xr:uid="{902A0660-9FAE-4FA1-959B-93D22B2DD4BA}"/>
    <hyperlink ref="D13" r:id="rId14" xr:uid="{9B1C1D5D-2C03-47AA-BB33-8431974A2977}"/>
    <hyperlink ref="D20" r:id="rId15" xr:uid="{EFBF539C-618E-43E0-A62F-575BF38DD6A9}"/>
    <hyperlink ref="D23" r:id="rId16" xr:uid="{F1A68759-4C17-495E-AF4C-35EBB710BB0C}"/>
    <hyperlink ref="D31" r:id="rId17" xr:uid="{15E103AF-EAB5-4FDF-A5EE-5BBEEE5FC290}"/>
    <hyperlink ref="D32" r:id="rId18" display="https://github.com/lafefspietz/MEMSduino/blob/main/3dprint_files/HV-DCDC-bracket.STL" xr:uid="{D03C1B69-4D48-4795-9E93-BE0E22931B25}"/>
    <hyperlink ref="D33" r:id="rId19" xr:uid="{549C9F63-3406-4568-9EB9-2E3F9A8F50D2}"/>
    <hyperlink ref="D34" r:id="rId20" xr:uid="{8CE89076-BF96-48E9-8823-7820AD88138C}"/>
    <hyperlink ref="D24" r:id="rId21" xr:uid="{884619D7-502D-401A-901D-2363033DC363}"/>
    <hyperlink ref="D35" r:id="rId22" xr:uid="{3ECC4416-4EC7-4521-89D4-53BB9BC8F581}"/>
    <hyperlink ref="D25" r:id="rId23" xr:uid="{F448C947-6DA4-41EF-9F1C-DF0DACBB4455}"/>
    <hyperlink ref="D26" r:id="rId24" display="https://www.amazon.com/ZYAMY-Dupont-Connector-Multicolor-Breadboard/dp/B0789F2Y1T/" xr:uid="{874914B1-8AFA-4BDC-8AC4-C9395C0DB705}"/>
    <hyperlink ref="D6" r:id="rId25" xr:uid="{2C3ABC2D-CB2F-4186-90FB-491BEE516030}"/>
  </hyperlinks>
  <pageMargins left="0.7" right="0.7" top="0.75" bottom="0.75" header="0.3" footer="0.3"/>
  <pageSetup paperSize="0" orientation="portrait" horizontalDpi="203" verticalDpi="203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2024-10-31T02:26:04Z</dcterms:modified>
</cp:coreProperties>
</file>